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Y:\Running\USR\Web\"/>
    </mc:Choice>
  </mc:AlternateContent>
  <xr:revisionPtr revIDLastSave="0" documentId="13_ncr:1_{1CE53508-C329-45B2-932E-C41F8F305377}" xr6:coauthVersionLast="47" xr6:coauthVersionMax="47" xr10:uidLastSave="{00000000-0000-0000-0000-000000000000}"/>
  <bookViews>
    <workbookView xWindow="-96" yWindow="-96" windowWidth="23232" windowHeight="12672" xr2:uid="{00000000-000D-0000-FFFF-FFFF00000000}"/>
  </bookViews>
  <sheets>
    <sheet name="USR Half Marathon Relay Entry" sheetId="1" r:id="rId1"/>
  </sheets>
  <definedNames>
    <definedName name="_xlnm.Print_Area" localSheetId="0">'USR Half Marathon Relay Entry'!$B$2:$L$45</definedName>
  </definedNames>
  <calcPr calcId="191029"/>
</workbook>
</file>

<file path=xl/calcChain.xml><?xml version="1.0" encoding="utf-8"?>
<calcChain xmlns="http://schemas.openxmlformats.org/spreadsheetml/2006/main">
  <c r="AH21" i="1" l="1"/>
  <c r="AH20" i="1"/>
  <c r="AH19" i="1"/>
  <c r="AH18" i="1"/>
  <c r="AH14" i="1"/>
  <c r="AH17" i="1"/>
  <c r="AH16" i="1"/>
  <c r="AH15" i="1"/>
  <c r="AE20" i="1"/>
  <c r="AE19" i="1"/>
  <c r="AE18" i="1"/>
  <c r="AE14" i="1"/>
  <c r="AE15" i="1"/>
  <c r="AE16" i="1"/>
  <c r="AE17" i="1"/>
  <c r="K44" i="1" l="1"/>
  <c r="K45" i="1" l="1"/>
  <c r="K46" i="1" s="1"/>
</calcChain>
</file>

<file path=xl/sharedStrings.xml><?xml version="1.0" encoding="utf-8"?>
<sst xmlns="http://schemas.openxmlformats.org/spreadsheetml/2006/main" count="143" uniqueCount="129">
  <si>
    <t>Email</t>
  </si>
  <si>
    <t>Address:</t>
  </si>
  <si>
    <t>City/Town:</t>
  </si>
  <si>
    <t>Postal Code:</t>
  </si>
  <si>
    <t>Fax:</t>
  </si>
  <si>
    <t>Mobile:</t>
  </si>
  <si>
    <t>Phone(H):</t>
  </si>
  <si>
    <t>Phone(W):</t>
  </si>
  <si>
    <t>Contact Email:</t>
  </si>
  <si>
    <t>SUBMIT FEE:</t>
  </si>
  <si>
    <t>Male</t>
  </si>
  <si>
    <t>Female</t>
  </si>
  <si>
    <t>Team Relay Entry Form</t>
  </si>
  <si>
    <t>WAIVER:</t>
  </si>
  <si>
    <r>
      <t xml:space="preserve">PHOTO RELEASE: </t>
    </r>
    <r>
      <rPr>
        <sz val="8"/>
        <color theme="1"/>
        <rFont val="Calibri"/>
        <family val="2"/>
        <scheme val="minor"/>
      </rPr>
      <t>I hereby grant the NLAA and Athletics NorthEAST permission to use my image in good taste in promotional materials, posters, Web sites and other merchandise. I release the NLAA and ANE from all liability of any nature in the use of any electronic or film image and or audio for advertising purposes.</t>
    </r>
  </si>
  <si>
    <t>I, for myself, my heirs, executors, administrators, successors and assigns HEREBY RELEASE, WAIVE AND FOREVER DISCHARGE THE NLAA, ATHLETICS NORTH-EAST RUNNING CLUB, CITY OF ST. JOHN'S, CANADIAN FORCES and all other associations, sanctioning bodies and sponsoring companies, and all their respective agents, officials, servants, contractors, representatives, successors and assigns OF AND FROM ALL claims, demands, damages, cost, expenses, actions and causes of action, whether in law or equity, in respect of death, injury, loss or damage to my person or property HOWSOEVER CAUSED, arising or to arise by reason of my participation in the said event, whether as a spectator, participant, competitor or otherwise, whether prior to, during or subsequent to the event AND NOTWITHSTANDING that same may have been contributed to or occasioned by the negligence of any of the aforesaid. I FURTHER HEREBY UNDERTAKE to HOLD AND SAVE HARMLESS AND AGREE TO INDEMNIFY all of the aforesaid from and against any and all liability incurred by any or all of them arising as a result of, or in any way connected with my participation in the said event. BY SUBMITTING this ENTRY, I ACKNOWLEDGE HAVING READ, UNDERSTOOD AND AGREED to the above WAIVER, RELEASE AND INDEMNITY.</t>
  </si>
  <si>
    <r>
      <t xml:space="preserve">HEALTH &amp; FITNESS STATEMENT: </t>
    </r>
    <r>
      <rPr>
        <sz val="8"/>
        <color theme="1"/>
        <rFont val="Calibri"/>
        <family val="2"/>
        <scheme val="minor"/>
      </rPr>
      <t xml:space="preserve">I WARRANT that I am physically fit to participate in this event. I agree to withdraw from the event if during participation in the event I am judged by a designated race official to be incapable of continuing and asked to leave the event. </t>
    </r>
  </si>
  <si>
    <r>
      <t xml:space="preserve">RELEASE OF ALL CLAIMS AND ASSUMPTION OF RISK: </t>
    </r>
    <r>
      <rPr>
        <sz val="8"/>
        <color theme="1"/>
        <rFont val="Calibri"/>
        <family val="2"/>
        <scheme val="minor"/>
      </rPr>
      <t xml:space="preserve">I understand that participation in sport involves risk of injury, and that I may be injured in the course of the participation in this event. I acknowledge that I am aware of the particular risks that are involved in the events that I will be participating in. I acknowledge that I have been given notice of this waiver. I agree not to participate unless I am medically and physically able, and that it is my responsibility to decide whether I am, and any child for whom I am responsible, is medically and physically able. </t>
    </r>
  </si>
  <si>
    <t>Leg 1</t>
  </si>
  <si>
    <t>Leg 2</t>
  </si>
  <si>
    <t>Leg 3</t>
  </si>
  <si>
    <r>
      <t>AGREEMENT:</t>
    </r>
    <r>
      <rPr>
        <sz val="8"/>
        <color theme="1"/>
        <rFont val="Calibri"/>
        <family val="2"/>
        <scheme val="minor"/>
      </rPr>
      <t xml:space="preserve"> By including my name on this entry form I agree to all the provisions of this Waiver and to abide by the rules of the NLAA for road racing (including the prohibition for the use of ear buds and headphones).</t>
    </r>
  </si>
  <si>
    <t>First Name</t>
  </si>
  <si>
    <t>Last Name</t>
  </si>
  <si>
    <t>Address 1</t>
  </si>
  <si>
    <t>Address 2</t>
  </si>
  <si>
    <t>City</t>
  </si>
  <si>
    <t>Province</t>
  </si>
  <si>
    <t>Postal Code</t>
  </si>
  <si>
    <t>Telephone</t>
  </si>
  <si>
    <t>Gender</t>
  </si>
  <si>
    <t>AB</t>
  </si>
  <si>
    <t>BC</t>
  </si>
  <si>
    <t>ON</t>
  </si>
  <si>
    <t>SK</t>
  </si>
  <si>
    <t>QC</t>
  </si>
  <si>
    <t>NL</t>
  </si>
  <si>
    <t>NS</t>
  </si>
  <si>
    <t>NB</t>
  </si>
  <si>
    <t>PE</t>
  </si>
  <si>
    <t>NT</t>
  </si>
  <si>
    <t>MB</t>
  </si>
  <si>
    <t>NU</t>
  </si>
  <si>
    <t>YT</t>
  </si>
  <si>
    <t>Yes</t>
  </si>
  <si>
    <t>No</t>
  </si>
  <si>
    <t>Athletics Northeast</t>
  </si>
  <si>
    <t>Paradise</t>
  </si>
  <si>
    <t>Pearlgate</t>
  </si>
  <si>
    <t>Trappers</t>
  </si>
  <si>
    <t>Other</t>
  </si>
  <si>
    <t>Men's S</t>
  </si>
  <si>
    <t>Men's M</t>
  </si>
  <si>
    <t>Men's L</t>
  </si>
  <si>
    <t>Men's XL</t>
  </si>
  <si>
    <t>Men's XXL</t>
  </si>
  <si>
    <t>Women's XS</t>
  </si>
  <si>
    <t>Women's S</t>
  </si>
  <si>
    <t>Women's M</t>
  </si>
  <si>
    <t>Women's L</t>
  </si>
  <si>
    <t>Women's XL</t>
  </si>
  <si>
    <t>FORM MUST BE SUBMITTED ON THE WEB SITE WITH PAYMENT:</t>
  </si>
  <si>
    <t>Date Submitted:</t>
  </si>
  <si>
    <t>Canada Coast Guard</t>
  </si>
  <si>
    <t>Canadian Forces</t>
  </si>
  <si>
    <t>Eastern Health Paramedics</t>
  </si>
  <si>
    <t>NL Corrections</t>
  </si>
  <si>
    <t>Leg 1 NLAA - Yes/No</t>
  </si>
  <si>
    <t>Leg 2 NLAA - Yes/No</t>
  </si>
  <si>
    <t>Leg 3 NLAA - Yes/No</t>
  </si>
  <si>
    <t>If Early Bird</t>
  </si>
  <si>
    <t>If Late</t>
  </si>
  <si>
    <t>Team Name:</t>
  </si>
  <si>
    <t>Battle of the Badges Team</t>
  </si>
  <si>
    <r>
      <t xml:space="preserve">PARTICIPANT CONSENT FOR COLLECTION, USE AND DISCLOSURE OF PERSONAL INFORMATION: </t>
    </r>
    <r>
      <rPr>
        <sz val="8"/>
        <color theme="1"/>
        <rFont val="Calibri"/>
        <family val="2"/>
        <scheme val="minor"/>
      </rPr>
      <t>The NLAA and Athletics NorthEAST understand the importance of protecting your personal information and compliance with government regulations. The NLAA and ANE collect "public" and "personal" information such as contact information, gender, and date of birth to enable us to contact you and maintain communication with you; and to provide accurate results and statistics. This is a public event, your name, gender, age category, and finishing time will appear in the event print and online results; and online registration/confirmation sites. I agree that the NLAA and ANE can collect, use and disclose personal information about myself as set out above.</t>
    </r>
  </si>
  <si>
    <t>Contact Name:</t>
  </si>
  <si>
    <t>Leg 4</t>
  </si>
  <si>
    <t>Leg 4 NLAA - Yes/No</t>
  </si>
  <si>
    <r>
      <t>COVID STATEMENT:</t>
    </r>
    <r>
      <rPr>
        <sz val="8"/>
        <color theme="1"/>
        <rFont val="Calibri"/>
        <family val="2"/>
        <scheme val="minor"/>
      </rPr>
      <t xml:space="preserve"> I acknowledge that race organizers may change the format of the race or offer it virtually to be in compliance with public heallth orders, and no refund will be available.</t>
    </r>
  </si>
  <si>
    <t>Stephenville</t>
  </si>
  <si>
    <t>Stride NL</t>
  </si>
  <si>
    <t>Our Uniformed Service Is (if applicable):</t>
  </si>
  <si>
    <t>In the Battle of the Badges We Are Supporting:</t>
  </si>
  <si>
    <t>Office of the High Sheriff</t>
  </si>
  <si>
    <t>┌</t>
  </si>
  <si>
    <t>│</t>
  </si>
  <si>
    <t>└</t>
  </si>
  <si>
    <t>Shirt Option1</t>
  </si>
  <si>
    <t>Shirt Option 2</t>
  </si>
  <si>
    <t>Shirt Option 3</t>
  </si>
  <si>
    <t>Shirt Option 4</t>
  </si>
  <si>
    <t>Shipping 1</t>
  </si>
  <si>
    <t>Shipping 2</t>
  </si>
  <si>
    <t>Shipping 3</t>
  </si>
  <si>
    <t>Shipping 4</t>
  </si>
  <si>
    <t>ENTRY IS PAST SHIRT ORDER DEADLINE - SHIRTS ARRIVE OCTOBER - SELECT BELOW HOW YOU WILL RECEIVE SHIRTS</t>
  </si>
  <si>
    <t>Environment &amp; Climate Change Canada</t>
  </si>
  <si>
    <t>Fish &amp; Wildlife Enforcement</t>
  </si>
  <si>
    <t>Royal Canadian Mounted Police</t>
  </si>
  <si>
    <t>Royal Newfoundland Constabulary</t>
  </si>
  <si>
    <t>St. John's Regional Fire Department</t>
  </si>
  <si>
    <t>Fisheries and Oceans</t>
  </si>
  <si>
    <t>Men's XS</t>
  </si>
  <si>
    <t>NLAA Competitive Member?</t>
  </si>
  <si>
    <t>Shirt Size Selection (Standard)</t>
  </si>
  <si>
    <t>Shirt Size Selection (Designer)</t>
  </si>
  <si>
    <t>All Shaded Fields Like This Must Be Filled In</t>
  </si>
  <si>
    <t>Parks Canada</t>
  </si>
  <si>
    <t>Standard Only (+$0)</t>
  </si>
  <si>
    <t>Designer Only (+$22)</t>
  </si>
  <si>
    <t>Standard and Designer (+$39)</t>
  </si>
  <si>
    <t>No Shirt (-$10)</t>
  </si>
  <si>
    <t>Pick up in St. John's (+$0)</t>
  </si>
  <si>
    <t>No Shirt Selected</t>
  </si>
  <si>
    <t>Birth Date mm/dd/yyyy</t>
  </si>
  <si>
    <t>USR Marathon Relay 2025</t>
  </si>
  <si>
    <r>
      <t xml:space="preserve">       If YES, NLAA # </t>
    </r>
    <r>
      <rPr>
        <sz val="9"/>
        <color theme="1"/>
        <rFont val="Calibri"/>
        <family val="2"/>
        <scheme val="minor"/>
      </rPr>
      <t>(-$5)</t>
    </r>
  </si>
  <si>
    <t>YQX Gander</t>
  </si>
  <si>
    <r>
      <t xml:space="preserve">Club </t>
    </r>
    <r>
      <rPr>
        <sz val="9"/>
        <color theme="1"/>
        <rFont val="Calibri"/>
        <family val="2"/>
        <scheme val="minor"/>
      </rPr>
      <t>(&amp; ANE Club Benefit -$5)</t>
    </r>
  </si>
  <si>
    <t>Standard &amp;/or Designer Shirt</t>
  </si>
  <si>
    <t>HST# 728518028 RT0001 (15%):</t>
  </si>
  <si>
    <t>REGISTRATION FEE:</t>
  </si>
  <si>
    <t>TAX:</t>
  </si>
  <si>
    <t>Canada (+$6)</t>
  </si>
  <si>
    <t>USA (+$10)</t>
  </si>
  <si>
    <t>International (+$18)</t>
  </si>
  <si>
    <t>Shipping (see notes below)</t>
  </si>
  <si>
    <t>Men's Shirts &amp; Women's-XL standard shirts out of stock, in 2nd order. Choose shipping.</t>
  </si>
  <si>
    <t>PAST "SHIRT IN KIT" ORDER DEADLINE - 2nd ORDER ARRIVES OCTOBER - CHOOSE SHIPPING OPTION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</si>
</sst>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8"/>
      <color rgb="FFFF0000"/>
      <name val="Calibri"/>
      <family val="2"/>
      <scheme val="minor"/>
    </font>
    <font>
      <sz val="8"/>
      <color theme="1"/>
      <name val="Calibri"/>
      <family val="2"/>
      <scheme val="minor"/>
    </font>
    <font>
      <sz val="11"/>
      <color theme="1"/>
      <name val="Calibri"/>
      <family val="2"/>
    </font>
    <font>
      <sz val="11"/>
      <color rgb="FFFAFAA6"/>
      <name val="Calibri"/>
      <family val="2"/>
      <scheme val="minor"/>
    </font>
    <font>
      <b/>
      <sz val="11"/>
      <color rgb="FFFAFAA6"/>
      <name val="Calibri"/>
      <family val="2"/>
      <scheme val="minor"/>
    </font>
    <font>
      <sz val="9"/>
      <color theme="1"/>
      <name val="Calibri"/>
      <family val="2"/>
      <scheme val="minor"/>
    </font>
    <font>
      <b/>
      <sz val="11"/>
      <color rgb="FFFF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AFAA6"/>
        <bgColor indexed="64"/>
      </patternFill>
    </fill>
    <fill>
      <patternFill patternType="solid">
        <fgColor theme="8" tint="0.79998168889431442"/>
        <bgColor indexed="64"/>
      </patternFill>
    </fill>
    <fill>
      <patternFill patternType="solid">
        <fgColor theme="0"/>
        <bgColor indexed="64"/>
      </patternFill>
    </fill>
    <fill>
      <patternFill patternType="gray0625">
        <bgColor theme="0"/>
      </patternFill>
    </fill>
  </fills>
  <borders count="1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s>
  <cellStyleXfs count="2">
    <xf numFmtId="0" fontId="0" fillId="0" borderId="0"/>
    <xf numFmtId="164" fontId="1" fillId="0" borderId="0" applyFont="0" applyFill="0" applyBorder="0" applyAlignment="0" applyProtection="0"/>
  </cellStyleXfs>
  <cellXfs count="39">
    <xf numFmtId="0" fontId="0" fillId="0" borderId="0" xfId="0"/>
    <xf numFmtId="0" fontId="0" fillId="3" borderId="0" xfId="0" applyFill="1" applyAlignment="1">
      <alignment horizontal="left"/>
    </xf>
    <xf numFmtId="0" fontId="0" fillId="3" borderId="0" xfId="0" applyFill="1" applyAlignment="1">
      <alignment horizontal="right"/>
    </xf>
    <xf numFmtId="0" fontId="0" fillId="3" borderId="0" xfId="0" applyFill="1"/>
    <xf numFmtId="0" fontId="0" fillId="2" borderId="0" xfId="0" applyFill="1"/>
    <xf numFmtId="0" fontId="0" fillId="2" borderId="0" xfId="0" applyFill="1" applyAlignment="1">
      <alignment horizontal="center"/>
    </xf>
    <xf numFmtId="0" fontId="0" fillId="3" borderId="0" xfId="0" applyFill="1" applyAlignment="1">
      <alignment horizontal="center"/>
    </xf>
    <xf numFmtId="0" fontId="0" fillId="3" borderId="5" xfId="0" applyFill="1" applyBorder="1" applyAlignment="1">
      <alignment horizontal="right"/>
    </xf>
    <xf numFmtId="164" fontId="2" fillId="4" borderId="2" xfId="1" applyFont="1" applyFill="1" applyBorder="1" applyProtection="1"/>
    <xf numFmtId="0" fontId="0" fillId="0" borderId="0" xfId="0" applyAlignment="1">
      <alignment horizontal="center"/>
    </xf>
    <xf numFmtId="0" fontId="0" fillId="5" borderId="1" xfId="0" applyFill="1" applyBorder="1" applyProtection="1">
      <protection locked="0"/>
    </xf>
    <xf numFmtId="0" fontId="2" fillId="3" borderId="0" xfId="0" applyFont="1" applyFill="1"/>
    <xf numFmtId="0" fontId="6" fillId="3" borderId="0" xfId="0" applyFont="1" applyFill="1" applyAlignment="1">
      <alignment horizontal="center"/>
    </xf>
    <xf numFmtId="0" fontId="7" fillId="3" borderId="0" xfId="0" applyFont="1" applyFill="1" applyAlignment="1">
      <alignment horizontal="center"/>
    </xf>
    <xf numFmtId="0" fontId="7" fillId="3" borderId="0" xfId="0" applyFont="1" applyFill="1"/>
    <xf numFmtId="0" fontId="8" fillId="3" borderId="0" xfId="0" applyFont="1" applyFill="1" applyAlignment="1">
      <alignment horizontal="center"/>
    </xf>
    <xf numFmtId="0" fontId="0" fillId="6" borderId="1" xfId="0" applyFill="1" applyBorder="1" applyProtection="1">
      <protection locked="0"/>
    </xf>
    <xf numFmtId="0" fontId="0" fillId="0" borderId="0" xfId="0" quotePrefix="1"/>
    <xf numFmtId="0" fontId="0" fillId="0" borderId="6" xfId="0" applyBorder="1" applyAlignment="1" applyProtection="1">
      <alignment horizontal="left"/>
      <protection locked="0"/>
    </xf>
    <xf numFmtId="0" fontId="0" fillId="0" borderId="7" xfId="0" applyBorder="1" applyAlignment="1" applyProtection="1">
      <alignment horizontal="left"/>
      <protection locked="0"/>
    </xf>
    <xf numFmtId="0" fontId="4" fillId="3" borderId="0" xfId="0" applyFont="1" applyFill="1" applyAlignment="1">
      <alignment horizontal="left" wrapText="1"/>
    </xf>
    <xf numFmtId="0" fontId="0" fillId="0" borderId="1" xfId="0" applyBorder="1" applyAlignment="1" applyProtection="1">
      <alignment horizontal="left"/>
      <protection locked="0"/>
    </xf>
    <xf numFmtId="0" fontId="2" fillId="4" borderId="3" xfId="0" applyFont="1" applyFill="1" applyBorder="1" applyAlignment="1">
      <alignment horizontal="right"/>
    </xf>
    <xf numFmtId="0" fontId="2" fillId="4" borderId="4" xfId="0" applyFont="1" applyFill="1" applyBorder="1" applyAlignment="1">
      <alignment horizontal="right"/>
    </xf>
    <xf numFmtId="0" fontId="2" fillId="3" borderId="0" xfId="0" applyFont="1" applyFill="1" applyAlignment="1">
      <alignment horizontal="right"/>
    </xf>
    <xf numFmtId="0" fontId="2" fillId="3" borderId="9" xfId="0" applyFont="1" applyFill="1" applyBorder="1" applyAlignment="1">
      <alignment horizontal="right"/>
    </xf>
    <xf numFmtId="0" fontId="2" fillId="6" borderId="6" xfId="0" applyFont="1" applyFill="1" applyBorder="1" applyAlignment="1">
      <alignment horizontal="left"/>
    </xf>
    <xf numFmtId="0" fontId="2" fillId="6" borderId="8" xfId="0" applyFont="1" applyFill="1" applyBorder="1" applyAlignment="1">
      <alignment horizontal="left"/>
    </xf>
    <xf numFmtId="0" fontId="2" fillId="6" borderId="7" xfId="0" applyFont="1" applyFill="1" applyBorder="1" applyAlignment="1">
      <alignment horizontal="left"/>
    </xf>
    <xf numFmtId="0" fontId="10" fillId="3" borderId="0" xfId="0" applyFont="1" applyFill="1" applyAlignment="1">
      <alignment horizontal="center"/>
    </xf>
    <xf numFmtId="0" fontId="0" fillId="3" borderId="0" xfId="0" applyFill="1" applyAlignment="1">
      <alignment horizontal="left"/>
    </xf>
    <xf numFmtId="0" fontId="5" fillId="3" borderId="0" xfId="0" applyFont="1" applyFill="1" applyAlignment="1">
      <alignment horizontal="left" wrapText="1"/>
    </xf>
    <xf numFmtId="14" fontId="0" fillId="0" borderId="1" xfId="0" applyNumberFormat="1" applyBorder="1" applyAlignment="1" applyProtection="1">
      <alignment horizontal="left"/>
      <protection locked="0"/>
    </xf>
    <xf numFmtId="0" fontId="0" fillId="6" borderId="6" xfId="0" applyFill="1" applyBorder="1" applyAlignment="1" applyProtection="1">
      <alignment horizontal="left"/>
      <protection locked="0"/>
    </xf>
    <xf numFmtId="0" fontId="0" fillId="6" borderId="8" xfId="0" applyFill="1" applyBorder="1" applyAlignment="1" applyProtection="1">
      <alignment horizontal="left"/>
      <protection locked="0"/>
    </xf>
    <xf numFmtId="0" fontId="0" fillId="6" borderId="7" xfId="0" applyFill="1" applyBorder="1" applyAlignment="1" applyProtection="1">
      <alignment horizontal="left"/>
      <protection locked="0"/>
    </xf>
    <xf numFmtId="0" fontId="3" fillId="3" borderId="0" xfId="0" applyFont="1" applyFill="1" applyAlignment="1">
      <alignment horizontal="center"/>
    </xf>
    <xf numFmtId="0" fontId="8" fillId="3" borderId="0" xfId="0" applyFont="1" applyFill="1" applyAlignment="1">
      <alignment horizontal="center"/>
    </xf>
    <xf numFmtId="0" fontId="8" fillId="3" borderId="9"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FAFAA6"/>
      <color rgb="FFF9F8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I81"/>
  <sheetViews>
    <sheetView tabSelected="1" workbookViewId="0">
      <selection activeCell="D5" sqref="D5:F5"/>
    </sheetView>
  </sheetViews>
  <sheetFormatPr defaultColWidth="9.15625" defaultRowHeight="14.4" x14ac:dyDescent="0.55000000000000004"/>
  <cols>
    <col min="1" max="1" width="3.41796875" customWidth="1"/>
    <col min="2" max="2" width="2.578125" style="9" customWidth="1"/>
    <col min="3" max="3" width="12.5234375" style="9" bestFit="1" customWidth="1"/>
    <col min="4" max="4" width="11.7890625" customWidth="1"/>
    <col min="5" max="5" width="20.68359375" customWidth="1"/>
    <col min="6" max="6" width="2.578125" style="9" customWidth="1"/>
    <col min="7" max="7" width="20.68359375" style="9" customWidth="1"/>
    <col min="8" max="8" width="2.578125" style="9" customWidth="1"/>
    <col min="9" max="9" width="20.68359375" style="9" customWidth="1"/>
    <col min="10" max="10" width="2.578125" style="9" customWidth="1"/>
    <col min="11" max="11" width="20.68359375" customWidth="1"/>
    <col min="12" max="12" width="2.578125" customWidth="1"/>
    <col min="28" max="28" width="11.41796875" customWidth="1"/>
    <col min="30" max="30" width="57.578125" customWidth="1"/>
    <col min="31" max="31" width="50.578125" customWidth="1"/>
    <col min="33" max="33" width="11.578125" customWidth="1"/>
  </cols>
  <sheetData>
    <row r="1" spans="1:34" x14ac:dyDescent="0.55000000000000004">
      <c r="A1" s="4"/>
      <c r="B1" s="5"/>
      <c r="C1" s="5"/>
      <c r="D1" s="4"/>
      <c r="E1" s="4"/>
      <c r="F1" s="5"/>
      <c r="G1" s="5"/>
      <c r="H1" s="5"/>
      <c r="I1" s="5"/>
      <c r="J1" s="5"/>
      <c r="K1" s="4"/>
      <c r="L1" s="4"/>
      <c r="M1" s="4"/>
      <c r="N1" s="4"/>
      <c r="O1" s="4"/>
      <c r="P1" s="4"/>
      <c r="Q1" s="4"/>
      <c r="R1" s="4"/>
      <c r="S1" s="4"/>
      <c r="T1" s="4"/>
      <c r="U1" s="4"/>
      <c r="V1" s="4"/>
      <c r="W1" s="4"/>
      <c r="X1" s="4"/>
      <c r="Y1" s="4"/>
      <c r="Z1" s="4"/>
      <c r="AA1" s="4"/>
      <c r="AE1" t="s">
        <v>63</v>
      </c>
    </row>
    <row r="2" spans="1:34" ht="18.3" x14ac:dyDescent="0.7">
      <c r="A2" s="4"/>
      <c r="B2" s="36" t="s">
        <v>115</v>
      </c>
      <c r="C2" s="36"/>
      <c r="D2" s="36"/>
      <c r="E2" s="36"/>
      <c r="F2" s="36"/>
      <c r="G2" s="36"/>
      <c r="H2" s="36"/>
      <c r="I2" s="36"/>
      <c r="J2" s="36"/>
      <c r="K2" s="36"/>
      <c r="L2" s="3"/>
      <c r="M2" s="4"/>
      <c r="N2" s="4"/>
      <c r="O2" s="4"/>
      <c r="P2" s="4"/>
      <c r="Q2" s="4"/>
      <c r="R2" s="4"/>
      <c r="S2" s="4"/>
      <c r="T2" s="4"/>
      <c r="U2" s="4"/>
      <c r="V2" s="4"/>
      <c r="W2" s="4"/>
      <c r="X2" s="4"/>
      <c r="Y2" s="4"/>
      <c r="Z2" s="4"/>
      <c r="AA2" s="4"/>
      <c r="AD2" t="s">
        <v>46</v>
      </c>
      <c r="AE2" t="s">
        <v>64</v>
      </c>
    </row>
    <row r="3" spans="1:34" ht="18.3" x14ac:dyDescent="0.7">
      <c r="A3" s="4"/>
      <c r="B3" s="36" t="s">
        <v>12</v>
      </c>
      <c r="C3" s="36"/>
      <c r="D3" s="36"/>
      <c r="E3" s="36"/>
      <c r="F3" s="36"/>
      <c r="G3" s="36"/>
      <c r="H3" s="36"/>
      <c r="I3" s="36"/>
      <c r="J3" s="36"/>
      <c r="K3" s="36"/>
      <c r="L3" s="3"/>
      <c r="M3" s="4"/>
      <c r="N3" s="4"/>
      <c r="O3" s="4"/>
      <c r="P3" s="4"/>
      <c r="Q3" s="4"/>
      <c r="R3" s="4"/>
      <c r="S3" s="4"/>
      <c r="T3" s="4"/>
      <c r="U3" s="4"/>
      <c r="V3" s="4"/>
      <c r="W3" s="4"/>
      <c r="X3" s="4"/>
      <c r="Y3" s="4"/>
      <c r="Z3" s="4"/>
      <c r="AA3" s="4"/>
      <c r="AC3" t="s">
        <v>44</v>
      </c>
      <c r="AD3" t="s">
        <v>47</v>
      </c>
      <c r="AE3" t="s">
        <v>101</v>
      </c>
    </row>
    <row r="4" spans="1:34" x14ac:dyDescent="0.55000000000000004">
      <c r="A4" s="4"/>
      <c r="B4" s="6"/>
      <c r="C4" s="13"/>
      <c r="D4" s="14"/>
      <c r="E4" s="14"/>
      <c r="F4" s="13"/>
      <c r="G4" s="15" t="s">
        <v>95</v>
      </c>
      <c r="H4" s="13"/>
      <c r="I4" s="13"/>
      <c r="J4" s="13"/>
      <c r="K4" s="14"/>
      <c r="L4" s="3"/>
      <c r="M4" s="4"/>
      <c r="N4" s="4"/>
      <c r="O4" s="4"/>
      <c r="P4" s="4"/>
      <c r="Q4" s="4"/>
      <c r="R4" s="4"/>
      <c r="S4" s="4"/>
      <c r="T4" s="4"/>
      <c r="U4" s="4"/>
      <c r="V4" s="4"/>
      <c r="W4" s="4"/>
      <c r="X4" s="4"/>
      <c r="Y4" s="4"/>
      <c r="Z4" s="4"/>
      <c r="AA4" s="4"/>
      <c r="AC4" t="s">
        <v>45</v>
      </c>
      <c r="AD4" t="s">
        <v>48</v>
      </c>
      <c r="AE4" t="s">
        <v>65</v>
      </c>
    </row>
    <row r="5" spans="1:34" x14ac:dyDescent="0.55000000000000004">
      <c r="A5" s="4"/>
      <c r="B5" s="2"/>
      <c r="C5" s="2" t="s">
        <v>75</v>
      </c>
      <c r="D5" s="33"/>
      <c r="E5" s="34"/>
      <c r="F5" s="35"/>
      <c r="G5" s="2"/>
      <c r="H5" s="2"/>
      <c r="I5" s="2" t="s">
        <v>8</v>
      </c>
      <c r="J5" s="33"/>
      <c r="K5" s="34"/>
      <c r="L5" s="3"/>
      <c r="M5" s="4"/>
      <c r="N5" s="4"/>
      <c r="O5" s="4"/>
      <c r="P5" s="4"/>
      <c r="Q5" s="4"/>
      <c r="R5" s="4"/>
      <c r="S5" s="4"/>
      <c r="T5" s="4"/>
      <c r="U5" s="4"/>
      <c r="V5" s="4"/>
      <c r="W5" s="4"/>
      <c r="X5" s="4"/>
      <c r="Y5" s="4"/>
      <c r="Z5" s="4"/>
      <c r="AA5" s="4"/>
      <c r="AD5" t="s">
        <v>79</v>
      </c>
      <c r="AE5" t="s">
        <v>96</v>
      </c>
    </row>
    <row r="6" spans="1:34" x14ac:dyDescent="0.55000000000000004">
      <c r="A6" s="4"/>
      <c r="B6" s="1"/>
      <c r="C6" s="2" t="s">
        <v>1</v>
      </c>
      <c r="D6" s="33"/>
      <c r="E6" s="34"/>
      <c r="F6" s="35"/>
      <c r="G6" s="3"/>
      <c r="H6" s="3"/>
      <c r="I6" s="3"/>
      <c r="J6" s="1"/>
      <c r="K6" s="1"/>
      <c r="L6" s="3"/>
      <c r="M6" s="4"/>
      <c r="N6" s="4"/>
      <c r="O6" s="4"/>
      <c r="P6" s="4"/>
      <c r="Q6" s="4"/>
      <c r="R6" s="4"/>
      <c r="S6" s="4"/>
      <c r="T6" s="4"/>
      <c r="U6" s="4"/>
      <c r="V6" s="4"/>
      <c r="W6" s="4"/>
      <c r="X6" s="4"/>
      <c r="Y6" s="4"/>
      <c r="Z6" s="4"/>
      <c r="AA6" s="4"/>
      <c r="AD6" t="s">
        <v>80</v>
      </c>
      <c r="AE6" t="s">
        <v>66</v>
      </c>
    </row>
    <row r="7" spans="1:34" x14ac:dyDescent="0.55000000000000004">
      <c r="A7" s="4"/>
      <c r="B7" s="1"/>
      <c r="C7" s="2" t="s">
        <v>2</v>
      </c>
      <c r="D7" s="33"/>
      <c r="E7" s="34"/>
      <c r="F7" s="35"/>
      <c r="G7" s="2"/>
      <c r="H7" s="2"/>
      <c r="I7" s="2" t="s">
        <v>62</v>
      </c>
      <c r="J7" s="32"/>
      <c r="K7" s="32"/>
      <c r="L7" s="3"/>
      <c r="M7" s="4"/>
      <c r="N7" s="4"/>
      <c r="O7" s="4"/>
      <c r="P7" s="4"/>
      <c r="Q7" s="4"/>
      <c r="R7" s="4"/>
      <c r="S7" s="4"/>
      <c r="T7" s="4"/>
      <c r="U7" s="4"/>
      <c r="V7" s="4"/>
      <c r="W7" s="4"/>
      <c r="X7" s="4"/>
      <c r="Y7" s="4"/>
      <c r="Z7" s="4"/>
      <c r="AA7" s="4"/>
      <c r="AD7" t="s">
        <v>49</v>
      </c>
      <c r="AE7" t="s">
        <v>97</v>
      </c>
    </row>
    <row r="8" spans="1:34" x14ac:dyDescent="0.55000000000000004">
      <c r="A8" s="4"/>
      <c r="B8" s="1"/>
      <c r="C8" s="2" t="s">
        <v>3</v>
      </c>
      <c r="D8" s="18"/>
      <c r="E8" s="19"/>
      <c r="F8" s="1"/>
      <c r="G8" s="1"/>
      <c r="H8" s="1"/>
      <c r="I8" s="1"/>
      <c r="J8" s="1"/>
      <c r="K8" s="1"/>
      <c r="L8" s="3"/>
      <c r="M8" s="4"/>
      <c r="N8" s="4"/>
      <c r="O8" s="4"/>
      <c r="P8" s="4"/>
      <c r="Q8" s="4"/>
      <c r="R8" s="4"/>
      <c r="S8" s="4"/>
      <c r="T8" s="4"/>
      <c r="U8" s="4"/>
      <c r="V8" s="4"/>
      <c r="W8" s="4"/>
      <c r="X8" s="4"/>
      <c r="Y8" s="4"/>
      <c r="Z8" s="4"/>
      <c r="AA8" s="4"/>
      <c r="AD8" t="s">
        <v>117</v>
      </c>
      <c r="AE8" t="s">
        <v>83</v>
      </c>
    </row>
    <row r="9" spans="1:34" x14ac:dyDescent="0.55000000000000004">
      <c r="A9" s="4"/>
      <c r="B9" s="2"/>
      <c r="C9" s="2" t="s">
        <v>6</v>
      </c>
      <c r="D9" s="33"/>
      <c r="E9" s="34"/>
      <c r="F9" s="3"/>
      <c r="G9" s="2"/>
      <c r="H9" s="3"/>
      <c r="I9" s="7" t="s">
        <v>82</v>
      </c>
      <c r="J9" s="33"/>
      <c r="K9" s="34"/>
      <c r="L9" s="3"/>
      <c r="M9" s="4"/>
      <c r="N9" s="4"/>
      <c r="O9" s="4"/>
      <c r="P9" s="4"/>
      <c r="Q9" s="4"/>
      <c r="R9" s="4"/>
      <c r="S9" s="4"/>
      <c r="T9" s="4"/>
      <c r="U9" s="4"/>
      <c r="V9" s="4"/>
      <c r="W9" s="4"/>
      <c r="X9" s="4"/>
      <c r="Y9" s="4"/>
      <c r="Z9" s="4"/>
      <c r="AA9" s="4"/>
      <c r="AD9" t="s">
        <v>50</v>
      </c>
      <c r="AE9" t="s">
        <v>107</v>
      </c>
    </row>
    <row r="10" spans="1:34" x14ac:dyDescent="0.55000000000000004">
      <c r="A10" s="4"/>
      <c r="B10" s="1"/>
      <c r="C10" s="2" t="s">
        <v>7</v>
      </c>
      <c r="D10" s="18"/>
      <c r="E10" s="19"/>
      <c r="F10" s="3"/>
      <c r="G10" s="3"/>
      <c r="H10" s="3"/>
      <c r="I10" s="3"/>
      <c r="J10" s="6"/>
      <c r="K10" s="6"/>
      <c r="L10" s="3"/>
      <c r="M10" s="4"/>
      <c r="N10" s="4"/>
      <c r="O10" s="4"/>
      <c r="P10" s="4"/>
      <c r="Q10" s="4"/>
      <c r="R10" s="4"/>
      <c r="S10" s="4"/>
      <c r="T10" s="4"/>
      <c r="U10" s="4"/>
      <c r="V10" s="4"/>
      <c r="W10" s="4"/>
      <c r="X10" s="4"/>
      <c r="Y10" s="4"/>
      <c r="Z10" s="4"/>
      <c r="AA10" s="4"/>
      <c r="AE10" t="s">
        <v>98</v>
      </c>
    </row>
    <row r="11" spans="1:34" x14ac:dyDescent="0.55000000000000004">
      <c r="A11" s="4"/>
      <c r="B11" s="1"/>
      <c r="C11" s="2" t="s">
        <v>4</v>
      </c>
      <c r="D11" s="18"/>
      <c r="E11" s="19"/>
      <c r="F11" s="3"/>
      <c r="G11" s="2"/>
      <c r="H11" s="3"/>
      <c r="I11" s="2" t="s">
        <v>72</v>
      </c>
      <c r="J11" s="33"/>
      <c r="K11" s="34"/>
      <c r="L11" s="3"/>
      <c r="M11" s="4"/>
      <c r="N11" s="4"/>
      <c r="O11" s="4"/>
      <c r="P11" s="4"/>
      <c r="Q11" s="4"/>
      <c r="R11" s="4"/>
      <c r="S11" s="4"/>
      <c r="T11" s="4"/>
      <c r="U11" s="4"/>
      <c r="V11" s="4"/>
      <c r="W11" s="4"/>
      <c r="X11" s="4"/>
      <c r="Y11" s="4"/>
      <c r="Z11" s="4"/>
      <c r="AA11" s="4"/>
      <c r="AB11" t="s">
        <v>10</v>
      </c>
      <c r="AE11" t="s">
        <v>99</v>
      </c>
    </row>
    <row r="12" spans="1:34" x14ac:dyDescent="0.55000000000000004">
      <c r="A12" s="4"/>
      <c r="B12" s="1"/>
      <c r="C12" s="2" t="s">
        <v>5</v>
      </c>
      <c r="D12" s="18"/>
      <c r="E12" s="19"/>
      <c r="F12" s="3"/>
      <c r="G12" s="3"/>
      <c r="H12" s="3"/>
      <c r="I12" s="2" t="s">
        <v>81</v>
      </c>
      <c r="J12" s="21"/>
      <c r="K12" s="21"/>
      <c r="L12" s="3"/>
      <c r="M12" s="4"/>
      <c r="N12" s="4"/>
      <c r="O12" s="4"/>
      <c r="P12" s="4"/>
      <c r="Q12" s="4"/>
      <c r="R12" s="4"/>
      <c r="S12" s="4"/>
      <c r="T12" s="4"/>
      <c r="U12" s="4"/>
      <c r="V12" s="4"/>
      <c r="W12" s="4"/>
      <c r="X12" s="4"/>
      <c r="Y12" s="4"/>
      <c r="Z12" s="4"/>
      <c r="AA12" s="4"/>
      <c r="AB12" t="s">
        <v>11</v>
      </c>
      <c r="AE12" t="s">
        <v>100</v>
      </c>
    </row>
    <row r="13" spans="1:34" ht="5.0999999999999996" customHeight="1" x14ac:dyDescent="0.55000000000000004">
      <c r="A13" s="4"/>
      <c r="B13" s="6"/>
      <c r="C13" s="6"/>
      <c r="D13" s="3"/>
      <c r="E13" s="3"/>
      <c r="F13" s="6"/>
      <c r="G13" s="6"/>
      <c r="H13" s="6"/>
      <c r="I13" s="6"/>
      <c r="J13" s="1"/>
      <c r="K13" s="1"/>
      <c r="L13" s="3"/>
      <c r="M13" s="4"/>
      <c r="N13" s="4"/>
      <c r="O13" s="4"/>
      <c r="P13" s="4"/>
      <c r="Q13" s="4"/>
      <c r="R13" s="4"/>
      <c r="S13" s="4"/>
      <c r="T13" s="4"/>
      <c r="U13" s="4"/>
      <c r="V13" s="4"/>
      <c r="W13" s="4"/>
      <c r="X13" s="4"/>
      <c r="Y13" s="4"/>
      <c r="Z13" s="4"/>
      <c r="AA13" s="4"/>
    </row>
    <row r="14" spans="1:34" x14ac:dyDescent="0.55000000000000004">
      <c r="A14" s="4"/>
      <c r="B14" s="6"/>
      <c r="C14" s="3" t="s">
        <v>13</v>
      </c>
      <c r="D14" s="3"/>
      <c r="E14" s="3"/>
      <c r="F14" s="3"/>
      <c r="G14" s="26" t="s">
        <v>106</v>
      </c>
      <c r="H14" s="27"/>
      <c r="I14" s="28"/>
      <c r="J14" s="3"/>
      <c r="K14" s="3"/>
      <c r="L14" s="3"/>
      <c r="M14" s="4"/>
      <c r="N14" s="4"/>
      <c r="O14" s="4"/>
      <c r="P14" s="4"/>
      <c r="Q14" s="4"/>
      <c r="R14" s="4"/>
      <c r="S14" s="4"/>
      <c r="T14" s="4"/>
      <c r="U14" s="4"/>
      <c r="V14" s="4"/>
      <c r="W14" s="4"/>
      <c r="X14" s="4"/>
      <c r="Y14" s="4"/>
      <c r="Z14" s="4"/>
      <c r="AA14" s="4"/>
      <c r="AD14" t="s">
        <v>67</v>
      </c>
      <c r="AE14">
        <f>IF(E36="Yes",-5,0)</f>
        <v>0</v>
      </c>
      <c r="AG14" t="s">
        <v>87</v>
      </c>
      <c r="AH14">
        <f>_xlfn.IFS(E38="Standard Only (+$0)",0,E38="Designer Only (+$22)",22,E38="Standard and Designer (+$39)",39,E38="No Shirt (-$10)",-10)</f>
        <v>0</v>
      </c>
    </row>
    <row r="15" spans="1:34" ht="34.5" customHeight="1" x14ac:dyDescent="0.55000000000000004">
      <c r="A15" s="4"/>
      <c r="B15" s="6"/>
      <c r="C15" s="20" t="s">
        <v>14</v>
      </c>
      <c r="D15" s="20"/>
      <c r="E15" s="20"/>
      <c r="F15" s="20"/>
      <c r="G15" s="20"/>
      <c r="H15" s="20"/>
      <c r="I15" s="20"/>
      <c r="J15" s="20"/>
      <c r="K15" s="20"/>
      <c r="L15" s="3"/>
      <c r="M15" s="4"/>
      <c r="N15" s="4"/>
      <c r="O15" s="4"/>
      <c r="P15" s="4"/>
      <c r="Q15" s="4"/>
      <c r="R15" s="4"/>
      <c r="S15" s="4"/>
      <c r="T15" s="4"/>
      <c r="U15" s="4"/>
      <c r="V15" s="4"/>
      <c r="W15" s="4"/>
      <c r="X15" s="4"/>
      <c r="Y15" s="4"/>
      <c r="Z15" s="4"/>
      <c r="AA15" s="4"/>
      <c r="AD15" t="s">
        <v>68</v>
      </c>
      <c r="AE15">
        <f>IF(G36="Yes",-5,0)</f>
        <v>0</v>
      </c>
      <c r="AG15" t="s">
        <v>88</v>
      </c>
      <c r="AH15">
        <f>_xlfn.IFS(G38="Standard Only (+$0)",0,G38="Designer Only (+$22)",22,G38="Standard and Designer (+$39)",39,G38="No Shirt (-$10)",-10)</f>
        <v>0</v>
      </c>
    </row>
    <row r="16" spans="1:34" ht="50.7" customHeight="1" x14ac:dyDescent="0.55000000000000004">
      <c r="A16" s="4"/>
      <c r="B16" s="6"/>
      <c r="C16" s="20" t="s">
        <v>74</v>
      </c>
      <c r="D16" s="20"/>
      <c r="E16" s="20"/>
      <c r="F16" s="20"/>
      <c r="G16" s="20"/>
      <c r="H16" s="20"/>
      <c r="I16" s="20"/>
      <c r="J16" s="20"/>
      <c r="K16" s="20"/>
      <c r="L16" s="3"/>
      <c r="M16" s="4"/>
      <c r="N16" s="4"/>
      <c r="O16" s="4"/>
      <c r="P16" s="4"/>
      <c r="Q16" s="4"/>
      <c r="R16" s="4"/>
      <c r="S16" s="4"/>
      <c r="T16" s="4"/>
      <c r="U16" s="4"/>
      <c r="V16" s="4"/>
      <c r="W16" s="4"/>
      <c r="X16" s="4"/>
      <c r="Y16" s="4"/>
      <c r="Z16" s="4"/>
      <c r="AA16" s="4"/>
      <c r="AD16" t="s">
        <v>69</v>
      </c>
      <c r="AE16">
        <f>IF(I36="Yes",-5,0)</f>
        <v>0</v>
      </c>
      <c r="AG16" t="s">
        <v>89</v>
      </c>
      <c r="AH16">
        <f>_xlfn.IFS(I38="Standard Only (+$0)",0,I38="Designer Only (+$22)",22,I38="Standard and Designer (+$39)",39,I38="No Shirt (-$10)",-10)</f>
        <v>0</v>
      </c>
    </row>
    <row r="17" spans="1:35" ht="8.1" customHeight="1" x14ac:dyDescent="0.55000000000000004">
      <c r="A17" s="4"/>
      <c r="B17" s="6"/>
      <c r="C17" s="20"/>
      <c r="D17" s="20"/>
      <c r="E17" s="20"/>
      <c r="F17" s="20"/>
      <c r="G17" s="20"/>
      <c r="H17" s="20"/>
      <c r="I17" s="20"/>
      <c r="J17" s="20"/>
      <c r="K17" s="20"/>
      <c r="L17" s="3"/>
      <c r="M17" s="4"/>
      <c r="N17" s="4"/>
      <c r="O17" s="4"/>
      <c r="P17" s="4"/>
      <c r="Q17" s="4"/>
      <c r="R17" s="4"/>
      <c r="S17" s="4"/>
      <c r="T17" s="4"/>
      <c r="U17" s="4"/>
      <c r="V17" s="4"/>
      <c r="W17" s="4"/>
      <c r="X17" s="4"/>
      <c r="Y17" s="4"/>
      <c r="Z17" s="4"/>
      <c r="AA17" s="4"/>
      <c r="AD17" t="s">
        <v>77</v>
      </c>
      <c r="AE17">
        <f>IF(K36="Yes",-5,0)</f>
        <v>0</v>
      </c>
      <c r="AG17" t="s">
        <v>90</v>
      </c>
      <c r="AH17">
        <f>_xlfn.IFS(K38="Standard Only (+$0)",0,K38="Designer Only (+$22)",22,K38="Standard and Designer (+$39)",39,K38="No Shirt (-$10)",-10)</f>
        <v>0</v>
      </c>
    </row>
    <row r="18" spans="1:35" ht="33.9" customHeight="1" x14ac:dyDescent="0.55000000000000004">
      <c r="A18" s="4"/>
      <c r="B18" s="6"/>
      <c r="C18" s="20" t="s">
        <v>17</v>
      </c>
      <c r="D18" s="20"/>
      <c r="E18" s="20"/>
      <c r="F18" s="20"/>
      <c r="G18" s="20"/>
      <c r="H18" s="20"/>
      <c r="I18" s="20"/>
      <c r="J18" s="20"/>
      <c r="K18" s="20"/>
      <c r="L18" s="3"/>
      <c r="M18" s="4"/>
      <c r="N18" s="4"/>
      <c r="O18" s="4"/>
      <c r="P18" s="4"/>
      <c r="Q18" s="4"/>
      <c r="R18" s="4"/>
      <c r="S18" s="4"/>
      <c r="T18" s="4"/>
      <c r="U18" s="4"/>
      <c r="V18" s="4"/>
      <c r="W18" s="4"/>
      <c r="X18" s="4"/>
      <c r="Y18" s="4"/>
      <c r="Z18" s="4"/>
      <c r="AA18" s="4"/>
      <c r="AD18" t="s">
        <v>70</v>
      </c>
      <c r="AE18">
        <f>IF(ISBLANK(J7),0,(IF(J7&lt;DATE(2022,6,1),0,0)))</f>
        <v>0</v>
      </c>
      <c r="AG18" t="s">
        <v>91</v>
      </c>
      <c r="AH18">
        <f>_xlfn.IFS(E41="Pick Up in St. John's (+$0)",0,E41="Canada (+$6)",6,E41="USA (+$10)",10,E41="International (+$18)",18,E41="No Shirt Selected",0)</f>
        <v>0</v>
      </c>
    </row>
    <row r="19" spans="1:35" ht="78" customHeight="1" x14ac:dyDescent="0.55000000000000004">
      <c r="A19" s="4"/>
      <c r="B19" s="6"/>
      <c r="C19" s="31" t="s">
        <v>15</v>
      </c>
      <c r="D19" s="31"/>
      <c r="E19" s="31"/>
      <c r="F19" s="31"/>
      <c r="G19" s="31"/>
      <c r="H19" s="31"/>
      <c r="I19" s="31"/>
      <c r="J19" s="31"/>
      <c r="K19" s="31"/>
      <c r="L19" s="3"/>
      <c r="M19" s="4"/>
      <c r="N19" s="4"/>
      <c r="O19" s="4"/>
      <c r="P19" s="4"/>
      <c r="Q19" s="4"/>
      <c r="R19" s="4"/>
      <c r="S19" s="4"/>
      <c r="T19" s="4"/>
      <c r="U19" s="4"/>
      <c r="V19" s="4"/>
      <c r="W19" s="4"/>
      <c r="X19" s="4"/>
      <c r="Y19" s="4"/>
      <c r="Z19" s="4"/>
      <c r="AA19" s="4"/>
      <c r="AD19" t="s">
        <v>71</v>
      </c>
      <c r="AE19">
        <f>IF(J7&gt;DATE(2022,9,15),0,0)</f>
        <v>0</v>
      </c>
      <c r="AG19" t="s">
        <v>92</v>
      </c>
      <c r="AH19">
        <f>_xlfn.IFS(G41="Pick Up in St. John's (+$0)",0,G41="Canada (+$6)",6,G41="USA (+$10)",10,G41="International (+$18)",18,G41="No Shirt Selected",0)</f>
        <v>0</v>
      </c>
    </row>
    <row r="20" spans="1:35" ht="24.75" customHeight="1" x14ac:dyDescent="0.55000000000000004">
      <c r="A20" s="4"/>
      <c r="B20" s="6"/>
      <c r="C20" s="20" t="s">
        <v>16</v>
      </c>
      <c r="D20" s="20"/>
      <c r="E20" s="20"/>
      <c r="F20" s="20"/>
      <c r="G20" s="20"/>
      <c r="H20" s="20"/>
      <c r="I20" s="20"/>
      <c r="J20" s="20"/>
      <c r="K20" s="20"/>
      <c r="L20" s="3"/>
      <c r="M20" s="4"/>
      <c r="N20" s="4"/>
      <c r="O20" s="4"/>
      <c r="P20" s="4"/>
      <c r="Q20" s="4"/>
      <c r="R20" s="4"/>
      <c r="S20" s="4"/>
      <c r="T20" s="4"/>
      <c r="U20" s="4"/>
      <c r="V20" s="4"/>
      <c r="W20" s="4"/>
      <c r="X20" s="4"/>
      <c r="Y20" s="4"/>
      <c r="Z20" s="4"/>
      <c r="AA20" s="4"/>
      <c r="AD20" t="s">
        <v>73</v>
      </c>
      <c r="AE20">
        <f>IF(ISBLANK(J12),0,-60)</f>
        <v>0</v>
      </c>
      <c r="AG20" t="s">
        <v>93</v>
      </c>
      <c r="AH20">
        <f>_xlfn.IFS(I41="Pick Up in St. John's (+$0)",0,I41="Canada (+$6)",6,I41="USA (+$10)",10,I41="International (+$18)",18,I41="No Shirt Selected",0)</f>
        <v>0</v>
      </c>
    </row>
    <row r="21" spans="1:35" ht="15" customHeight="1" x14ac:dyDescent="0.55000000000000004">
      <c r="A21" s="4"/>
      <c r="B21" s="6"/>
      <c r="C21" s="20" t="s">
        <v>78</v>
      </c>
      <c r="D21" s="20"/>
      <c r="E21" s="20"/>
      <c r="F21" s="20"/>
      <c r="G21" s="20"/>
      <c r="H21" s="20"/>
      <c r="I21" s="20"/>
      <c r="J21" s="20"/>
      <c r="K21" s="20"/>
      <c r="L21" s="3"/>
      <c r="M21" s="4"/>
      <c r="N21" s="4"/>
      <c r="O21" s="4"/>
      <c r="P21" s="4"/>
      <c r="Q21" s="4"/>
      <c r="R21" s="4"/>
      <c r="S21" s="4"/>
      <c r="T21" s="4"/>
      <c r="U21" s="4"/>
      <c r="V21" s="4"/>
      <c r="W21" s="4"/>
      <c r="X21" s="4"/>
      <c r="Y21" s="4"/>
      <c r="Z21" s="4"/>
      <c r="AA21" s="4"/>
      <c r="AG21" t="s">
        <v>94</v>
      </c>
      <c r="AH21">
        <f>_xlfn.IFS(K41="Pick Up in St. John's (+$0)",0,K41="Canada (+$6)",6,K41="USA (+$10)",10,K41="International (+$18)",18,K41="No Shirt Selected",0)</f>
        <v>0</v>
      </c>
    </row>
    <row r="22" spans="1:35" ht="25.5" customHeight="1" x14ac:dyDescent="0.55000000000000004">
      <c r="A22" s="4"/>
      <c r="B22" s="6"/>
      <c r="C22" s="20" t="s">
        <v>21</v>
      </c>
      <c r="D22" s="20"/>
      <c r="E22" s="20"/>
      <c r="F22" s="20"/>
      <c r="G22" s="20"/>
      <c r="H22" s="20"/>
      <c r="I22" s="20"/>
      <c r="J22" s="20"/>
      <c r="K22" s="20"/>
      <c r="L22" s="3"/>
      <c r="M22" s="4"/>
      <c r="N22" s="4"/>
      <c r="O22" s="4"/>
      <c r="P22" s="4"/>
      <c r="Q22" s="4"/>
      <c r="R22" s="4"/>
      <c r="S22" s="4"/>
      <c r="T22" s="4"/>
      <c r="U22" s="4"/>
      <c r="V22" s="4"/>
      <c r="W22" s="4"/>
      <c r="X22" s="4"/>
      <c r="Y22" s="4"/>
      <c r="Z22" s="4"/>
      <c r="AA22" s="4"/>
    </row>
    <row r="23" spans="1:35" ht="5.0999999999999996" customHeight="1" x14ac:dyDescent="0.55000000000000004">
      <c r="A23" s="4"/>
      <c r="B23" s="6"/>
      <c r="C23" s="6"/>
      <c r="D23" s="3"/>
      <c r="E23" s="3"/>
      <c r="F23" s="6"/>
      <c r="G23" s="6"/>
      <c r="H23" s="6"/>
      <c r="I23" s="6"/>
      <c r="J23" s="1"/>
      <c r="K23" s="1"/>
      <c r="L23" s="3"/>
      <c r="M23" s="4"/>
      <c r="N23" s="4"/>
      <c r="O23" s="4"/>
      <c r="P23" s="4"/>
      <c r="Q23" s="4"/>
      <c r="R23" s="4"/>
      <c r="S23" s="4"/>
      <c r="T23" s="4"/>
      <c r="U23" s="4"/>
      <c r="V23" s="4"/>
      <c r="W23" s="4"/>
      <c r="X23" s="4"/>
      <c r="Y23" s="4"/>
      <c r="Z23" s="4"/>
      <c r="AA23" s="4"/>
    </row>
    <row r="24" spans="1:35" x14ac:dyDescent="0.55000000000000004">
      <c r="A24" s="4"/>
      <c r="B24" s="6"/>
      <c r="C24" s="6"/>
      <c r="D24" s="3"/>
      <c r="E24" s="6" t="s">
        <v>18</v>
      </c>
      <c r="F24" s="6"/>
      <c r="G24" s="6" t="s">
        <v>19</v>
      </c>
      <c r="H24" s="6"/>
      <c r="I24" s="6" t="s">
        <v>20</v>
      </c>
      <c r="J24" s="6"/>
      <c r="K24" s="6" t="s">
        <v>76</v>
      </c>
      <c r="L24" s="3"/>
      <c r="M24" s="4"/>
      <c r="N24" s="4"/>
      <c r="O24" s="4"/>
      <c r="P24" s="4"/>
      <c r="Q24" s="4"/>
      <c r="R24" s="4"/>
      <c r="S24" s="4"/>
      <c r="T24" s="4"/>
      <c r="U24" s="4"/>
      <c r="V24" s="4"/>
      <c r="W24" s="4"/>
      <c r="X24" s="4"/>
      <c r="Y24" s="4"/>
      <c r="Z24" s="4"/>
      <c r="AA24" s="4"/>
    </row>
    <row r="25" spans="1:35" x14ac:dyDescent="0.55000000000000004">
      <c r="A25" s="4"/>
      <c r="B25" s="6"/>
      <c r="C25" s="30" t="s">
        <v>22</v>
      </c>
      <c r="D25" s="30"/>
      <c r="E25" s="16"/>
      <c r="F25" s="6"/>
      <c r="G25" s="16"/>
      <c r="H25" s="6"/>
      <c r="I25" s="16"/>
      <c r="J25" s="6"/>
      <c r="K25" s="16"/>
      <c r="L25" s="3"/>
      <c r="M25" s="4"/>
      <c r="N25" s="4"/>
      <c r="O25" s="4"/>
      <c r="P25" s="4"/>
      <c r="Q25" s="4"/>
      <c r="R25" s="4"/>
      <c r="S25" s="4"/>
      <c r="T25" s="4"/>
      <c r="U25" s="4"/>
      <c r="V25" s="4"/>
      <c r="W25" s="4"/>
      <c r="X25" s="4"/>
      <c r="Y25" s="4"/>
      <c r="Z25" s="4"/>
      <c r="AA25" s="4"/>
      <c r="AD25" t="s">
        <v>31</v>
      </c>
      <c r="AE25" t="s">
        <v>102</v>
      </c>
      <c r="AF25" t="s">
        <v>108</v>
      </c>
      <c r="AI25" s="17" t="s">
        <v>113</v>
      </c>
    </row>
    <row r="26" spans="1:35" x14ac:dyDescent="0.55000000000000004">
      <c r="A26" s="4"/>
      <c r="B26" s="6"/>
      <c r="C26" s="30" t="s">
        <v>23</v>
      </c>
      <c r="D26" s="30"/>
      <c r="E26" s="16"/>
      <c r="F26" s="6"/>
      <c r="G26" s="16"/>
      <c r="H26" s="6"/>
      <c r="I26" s="16"/>
      <c r="J26" s="6"/>
      <c r="K26" s="16"/>
      <c r="L26" s="3"/>
      <c r="M26" s="4"/>
      <c r="N26" s="4"/>
      <c r="O26" s="4"/>
      <c r="P26" s="4"/>
      <c r="Q26" s="4"/>
      <c r="R26" s="4"/>
      <c r="S26" s="4"/>
      <c r="T26" s="4"/>
      <c r="U26" s="4"/>
      <c r="V26" s="4"/>
      <c r="W26" s="4"/>
      <c r="X26" s="4"/>
      <c r="Y26" s="4"/>
      <c r="Z26" s="4"/>
      <c r="AA26" s="4"/>
      <c r="AD26" t="s">
        <v>32</v>
      </c>
      <c r="AE26" t="s">
        <v>51</v>
      </c>
      <c r="AF26" t="s">
        <v>109</v>
      </c>
      <c r="AI26" t="s">
        <v>112</v>
      </c>
    </row>
    <row r="27" spans="1:35" x14ac:dyDescent="0.55000000000000004">
      <c r="A27" s="4"/>
      <c r="B27" s="6"/>
      <c r="C27" s="30" t="s">
        <v>24</v>
      </c>
      <c r="D27" s="30"/>
      <c r="E27" s="16"/>
      <c r="F27" s="6"/>
      <c r="G27" s="16"/>
      <c r="H27" s="6"/>
      <c r="I27" s="16"/>
      <c r="J27" s="6"/>
      <c r="K27" s="16"/>
      <c r="L27" s="3"/>
      <c r="M27" s="4"/>
      <c r="N27" s="4"/>
      <c r="O27" s="4"/>
      <c r="P27" s="4"/>
      <c r="Q27" s="4"/>
      <c r="R27" s="4"/>
      <c r="S27" s="4"/>
      <c r="T27" s="4"/>
      <c r="U27" s="4"/>
      <c r="V27" s="4"/>
      <c r="W27" s="4"/>
      <c r="X27" s="4"/>
      <c r="Y27" s="4"/>
      <c r="Z27" s="4"/>
      <c r="AA27" s="4"/>
      <c r="AD27" t="s">
        <v>33</v>
      </c>
      <c r="AE27" t="s">
        <v>52</v>
      </c>
      <c r="AF27" t="s">
        <v>110</v>
      </c>
      <c r="AI27" t="s">
        <v>123</v>
      </c>
    </row>
    <row r="28" spans="1:35" x14ac:dyDescent="0.55000000000000004">
      <c r="A28" s="4"/>
      <c r="B28" s="6"/>
      <c r="C28" s="30" t="s">
        <v>25</v>
      </c>
      <c r="D28" s="30"/>
      <c r="E28" s="16"/>
      <c r="F28" s="6"/>
      <c r="G28" s="16"/>
      <c r="H28" s="6"/>
      <c r="I28" s="16"/>
      <c r="J28" s="6"/>
      <c r="K28" s="16"/>
      <c r="L28" s="3"/>
      <c r="M28" s="4"/>
      <c r="N28" s="4"/>
      <c r="O28" s="4"/>
      <c r="P28" s="4"/>
      <c r="Q28" s="4"/>
      <c r="R28" s="4"/>
      <c r="S28" s="4"/>
      <c r="T28" s="4"/>
      <c r="U28" s="4"/>
      <c r="V28" s="4"/>
      <c r="W28" s="4"/>
      <c r="X28" s="4"/>
      <c r="Y28" s="4"/>
      <c r="Z28" s="4"/>
      <c r="AA28" s="4"/>
      <c r="AD28" t="s">
        <v>34</v>
      </c>
      <c r="AE28" t="s">
        <v>53</v>
      </c>
      <c r="AF28" t="s">
        <v>111</v>
      </c>
      <c r="AI28" t="s">
        <v>124</v>
      </c>
    </row>
    <row r="29" spans="1:35" x14ac:dyDescent="0.55000000000000004">
      <c r="A29" s="4"/>
      <c r="B29" s="6"/>
      <c r="C29" s="30" t="s">
        <v>26</v>
      </c>
      <c r="D29" s="30"/>
      <c r="E29" s="16"/>
      <c r="F29" s="6"/>
      <c r="G29" s="16"/>
      <c r="H29" s="6"/>
      <c r="I29" s="16"/>
      <c r="J29" s="6"/>
      <c r="K29" s="16"/>
      <c r="L29" s="3"/>
      <c r="M29" s="4"/>
      <c r="N29" s="4"/>
      <c r="O29" s="4"/>
      <c r="P29" s="4"/>
      <c r="Q29" s="4"/>
      <c r="R29" s="4"/>
      <c r="S29" s="4"/>
      <c r="T29" s="4"/>
      <c r="U29" s="4"/>
      <c r="V29" s="4"/>
      <c r="W29" s="4"/>
      <c r="X29" s="4"/>
      <c r="Y29" s="4"/>
      <c r="Z29" s="4"/>
      <c r="AA29" s="4"/>
      <c r="AD29" t="s">
        <v>41</v>
      </c>
      <c r="AE29" t="s">
        <v>54</v>
      </c>
      <c r="AI29" t="s">
        <v>125</v>
      </c>
    </row>
    <row r="30" spans="1:35" x14ac:dyDescent="0.55000000000000004">
      <c r="A30" s="4"/>
      <c r="B30" s="6"/>
      <c r="C30" s="30" t="s">
        <v>27</v>
      </c>
      <c r="D30" s="30"/>
      <c r="E30" s="16"/>
      <c r="F30" s="6"/>
      <c r="G30" s="16"/>
      <c r="H30" s="6"/>
      <c r="I30" s="16"/>
      <c r="J30" s="6"/>
      <c r="K30" s="16"/>
      <c r="L30" s="3"/>
      <c r="M30" s="4"/>
      <c r="N30" s="4"/>
      <c r="O30" s="4"/>
      <c r="P30" s="4"/>
      <c r="Q30" s="4"/>
      <c r="R30" s="4"/>
      <c r="S30" s="4"/>
      <c r="T30" s="4"/>
      <c r="U30" s="4"/>
      <c r="V30" s="4"/>
      <c r="W30" s="4"/>
      <c r="X30" s="4"/>
      <c r="Y30" s="4"/>
      <c r="Z30" s="4"/>
      <c r="AA30" s="4"/>
      <c r="AD30" t="s">
        <v>35</v>
      </c>
      <c r="AE30" t="s">
        <v>55</v>
      </c>
    </row>
    <row r="31" spans="1:35" x14ac:dyDescent="0.55000000000000004">
      <c r="A31" s="4"/>
      <c r="B31" s="6"/>
      <c r="C31" s="30" t="s">
        <v>28</v>
      </c>
      <c r="D31" s="30"/>
      <c r="E31" s="16"/>
      <c r="F31" s="6"/>
      <c r="G31" s="16"/>
      <c r="H31" s="6"/>
      <c r="I31" s="16"/>
      <c r="J31" s="6"/>
      <c r="K31" s="16"/>
      <c r="L31" s="3"/>
      <c r="M31" s="4"/>
      <c r="N31" s="4"/>
      <c r="O31" s="4"/>
      <c r="P31" s="4"/>
      <c r="Q31" s="4"/>
      <c r="R31" s="4"/>
      <c r="S31" s="4"/>
      <c r="T31" s="4"/>
      <c r="U31" s="4"/>
      <c r="V31" s="4"/>
      <c r="W31" s="4"/>
      <c r="X31" s="4"/>
      <c r="Y31" s="4"/>
      <c r="Z31" s="4"/>
      <c r="AA31" s="4"/>
      <c r="AD31" t="s">
        <v>36</v>
      </c>
      <c r="AE31" t="s">
        <v>56</v>
      </c>
    </row>
    <row r="32" spans="1:35" x14ac:dyDescent="0.55000000000000004">
      <c r="A32" s="4"/>
      <c r="B32" s="6"/>
      <c r="C32" s="30" t="s">
        <v>29</v>
      </c>
      <c r="D32" s="30"/>
      <c r="E32" s="16"/>
      <c r="F32" s="6"/>
      <c r="G32" s="16"/>
      <c r="H32" s="6"/>
      <c r="I32" s="16"/>
      <c r="J32" s="6"/>
      <c r="K32" s="16"/>
      <c r="L32" s="3"/>
      <c r="M32" s="4"/>
      <c r="N32" s="4"/>
      <c r="O32" s="4"/>
      <c r="P32" s="4"/>
      <c r="Q32" s="4"/>
      <c r="R32" s="4"/>
      <c r="S32" s="4"/>
      <c r="T32" s="4"/>
      <c r="U32" s="4"/>
      <c r="V32" s="4"/>
      <c r="W32" s="4"/>
      <c r="X32" s="4"/>
      <c r="Y32" s="4"/>
      <c r="Z32" s="4"/>
      <c r="AA32" s="4"/>
      <c r="AD32" t="s">
        <v>37</v>
      </c>
      <c r="AE32" t="s">
        <v>57</v>
      </c>
    </row>
    <row r="33" spans="1:31" x14ac:dyDescent="0.55000000000000004">
      <c r="A33" s="4"/>
      <c r="B33" s="6"/>
      <c r="C33" s="30" t="s">
        <v>0</v>
      </c>
      <c r="D33" s="30"/>
      <c r="E33" s="16"/>
      <c r="F33" s="6"/>
      <c r="G33" s="16"/>
      <c r="H33" s="6"/>
      <c r="I33" s="16"/>
      <c r="J33" s="6"/>
      <c r="K33" s="16"/>
      <c r="L33" s="3"/>
      <c r="M33" s="4"/>
      <c r="N33" s="4"/>
      <c r="O33" s="4"/>
      <c r="P33" s="4"/>
      <c r="Q33" s="4"/>
      <c r="R33" s="4"/>
      <c r="S33" s="4"/>
      <c r="T33" s="4"/>
      <c r="U33" s="4"/>
      <c r="V33" s="4"/>
      <c r="W33" s="4"/>
      <c r="X33" s="4"/>
      <c r="Y33" s="4"/>
      <c r="Z33" s="4"/>
      <c r="AA33" s="4"/>
      <c r="AD33" t="s">
        <v>38</v>
      </c>
      <c r="AE33" t="s">
        <v>58</v>
      </c>
    </row>
    <row r="34" spans="1:31" x14ac:dyDescent="0.55000000000000004">
      <c r="A34" s="4"/>
      <c r="B34" s="6"/>
      <c r="C34" s="30" t="s">
        <v>114</v>
      </c>
      <c r="D34" s="30"/>
      <c r="E34" s="16"/>
      <c r="F34" s="6"/>
      <c r="G34" s="16"/>
      <c r="H34" s="6"/>
      <c r="I34" s="16"/>
      <c r="J34" s="6"/>
      <c r="K34" s="16"/>
      <c r="L34" s="3"/>
      <c r="M34" s="4"/>
      <c r="N34" s="4"/>
      <c r="O34" s="4"/>
      <c r="P34" s="4"/>
      <c r="Q34" s="4"/>
      <c r="R34" s="4"/>
      <c r="S34" s="4"/>
      <c r="T34" s="4"/>
      <c r="U34" s="4"/>
      <c r="V34" s="4"/>
      <c r="W34" s="4"/>
      <c r="X34" s="4"/>
      <c r="Y34" s="4"/>
      <c r="Z34" s="4"/>
      <c r="AA34" s="4"/>
      <c r="AD34" t="s">
        <v>39</v>
      </c>
      <c r="AE34" t="s">
        <v>59</v>
      </c>
    </row>
    <row r="35" spans="1:31" x14ac:dyDescent="0.55000000000000004">
      <c r="A35" s="4"/>
      <c r="B35" s="6"/>
      <c r="C35" s="30" t="s">
        <v>30</v>
      </c>
      <c r="D35" s="30"/>
      <c r="E35" s="16"/>
      <c r="F35" s="6"/>
      <c r="G35" s="16"/>
      <c r="H35" s="6"/>
      <c r="I35" s="16"/>
      <c r="J35" s="6"/>
      <c r="K35" s="16"/>
      <c r="L35" s="3"/>
      <c r="M35" s="4"/>
      <c r="N35" s="4"/>
      <c r="O35" s="4"/>
      <c r="P35" s="4"/>
      <c r="Q35" s="4"/>
      <c r="R35" s="4"/>
      <c r="S35" s="4"/>
      <c r="T35" s="4"/>
      <c r="U35" s="4"/>
      <c r="V35" s="4"/>
      <c r="W35" s="4"/>
      <c r="X35" s="4"/>
      <c r="Y35" s="4"/>
      <c r="Z35" s="4"/>
      <c r="AA35" s="4"/>
      <c r="AD35" t="s">
        <v>43</v>
      </c>
      <c r="AE35" t="s">
        <v>60</v>
      </c>
    </row>
    <row r="36" spans="1:31" x14ac:dyDescent="0.55000000000000004">
      <c r="A36" s="4"/>
      <c r="B36" s="6"/>
      <c r="C36" s="30" t="s">
        <v>103</v>
      </c>
      <c r="D36" s="30"/>
      <c r="E36" s="10" t="s">
        <v>45</v>
      </c>
      <c r="F36" s="6"/>
      <c r="G36" s="10" t="s">
        <v>45</v>
      </c>
      <c r="H36" s="6"/>
      <c r="I36" s="10" t="s">
        <v>45</v>
      </c>
      <c r="J36" s="6"/>
      <c r="K36" s="10" t="s">
        <v>45</v>
      </c>
      <c r="L36" s="3"/>
      <c r="M36" s="4"/>
      <c r="N36" s="4"/>
      <c r="O36" s="4"/>
      <c r="P36" s="4"/>
      <c r="Q36" s="4"/>
      <c r="R36" s="4"/>
      <c r="S36" s="4"/>
      <c r="T36" s="4"/>
      <c r="U36" s="4"/>
      <c r="V36" s="4"/>
      <c r="W36" s="4"/>
      <c r="X36" s="4"/>
      <c r="Y36" s="4"/>
      <c r="Z36" s="4"/>
      <c r="AA36" s="4"/>
      <c r="AD36" t="s">
        <v>40</v>
      </c>
    </row>
    <row r="37" spans="1:31" x14ac:dyDescent="0.55000000000000004">
      <c r="A37" s="4"/>
      <c r="B37" s="12"/>
      <c r="C37" s="30" t="s">
        <v>116</v>
      </c>
      <c r="D37" s="30"/>
      <c r="E37" s="10"/>
      <c r="F37" s="6"/>
      <c r="G37" s="10"/>
      <c r="H37" s="6"/>
      <c r="I37" s="10"/>
      <c r="J37" s="6"/>
      <c r="K37" s="10"/>
      <c r="L37" s="3"/>
      <c r="M37" s="4"/>
      <c r="N37" s="4"/>
      <c r="O37" s="4"/>
      <c r="P37" s="4"/>
      <c r="Q37" s="4"/>
      <c r="R37" s="4"/>
      <c r="S37" s="4"/>
      <c r="T37" s="4"/>
      <c r="U37" s="4"/>
      <c r="V37" s="4"/>
      <c r="W37" s="4"/>
      <c r="X37" s="4"/>
      <c r="Y37" s="4"/>
      <c r="Z37" s="4"/>
      <c r="AA37" s="4"/>
      <c r="AD37" t="s">
        <v>42</v>
      </c>
    </row>
    <row r="38" spans="1:31" x14ac:dyDescent="0.55000000000000004">
      <c r="A38" s="4"/>
      <c r="B38" s="12" t="s">
        <v>84</v>
      </c>
      <c r="C38" s="30" t="s">
        <v>119</v>
      </c>
      <c r="D38" s="30"/>
      <c r="E38" s="16" t="s">
        <v>108</v>
      </c>
      <c r="F38" s="6"/>
      <c r="G38" s="16" t="s">
        <v>108</v>
      </c>
      <c r="H38" s="6"/>
      <c r="I38" s="16" t="s">
        <v>108</v>
      </c>
      <c r="J38" s="6"/>
      <c r="K38" s="16" t="s">
        <v>108</v>
      </c>
      <c r="L38" s="3"/>
      <c r="M38" s="4"/>
      <c r="N38" s="4"/>
      <c r="O38" s="4"/>
      <c r="P38" s="4"/>
      <c r="Q38" s="4"/>
      <c r="R38" s="4"/>
      <c r="S38" s="4"/>
      <c r="T38" s="4"/>
      <c r="U38" s="4"/>
      <c r="V38" s="4"/>
      <c r="W38" s="4"/>
      <c r="X38" s="4"/>
      <c r="Y38" s="4"/>
      <c r="Z38" s="4"/>
      <c r="AA38" s="4"/>
      <c r="AD38" t="s">
        <v>50</v>
      </c>
    </row>
    <row r="39" spans="1:31" x14ac:dyDescent="0.55000000000000004">
      <c r="A39" s="4"/>
      <c r="B39" s="12" t="s">
        <v>85</v>
      </c>
      <c r="C39" s="30" t="s">
        <v>104</v>
      </c>
      <c r="D39" s="30"/>
      <c r="E39" s="10"/>
      <c r="F39" s="6"/>
      <c r="G39" s="10"/>
      <c r="H39" s="6"/>
      <c r="I39" s="10"/>
      <c r="J39" s="6"/>
      <c r="K39" s="10"/>
      <c r="L39" s="3"/>
      <c r="M39" s="4"/>
      <c r="N39" s="4"/>
      <c r="O39" s="4"/>
      <c r="P39" s="4"/>
      <c r="Q39" s="4"/>
      <c r="R39" s="4"/>
      <c r="S39" s="4"/>
      <c r="T39" s="4"/>
      <c r="U39" s="4"/>
      <c r="V39" s="4"/>
      <c r="W39" s="4"/>
      <c r="X39" s="4"/>
      <c r="Y39" s="4"/>
      <c r="Z39" s="4"/>
      <c r="AA39" s="4"/>
    </row>
    <row r="40" spans="1:31" x14ac:dyDescent="0.55000000000000004">
      <c r="A40" s="4"/>
      <c r="B40" s="12" t="s">
        <v>85</v>
      </c>
      <c r="C40" s="1" t="s">
        <v>105</v>
      </c>
      <c r="D40" s="1"/>
      <c r="E40" s="10"/>
      <c r="F40" s="6"/>
      <c r="G40" s="10"/>
      <c r="H40" s="6"/>
      <c r="I40" s="10"/>
      <c r="J40" s="6"/>
      <c r="K40" s="10"/>
      <c r="L40" s="3"/>
      <c r="M40" s="4"/>
      <c r="N40" s="4"/>
      <c r="O40" s="4"/>
      <c r="P40" s="4"/>
      <c r="Q40" s="4"/>
      <c r="R40" s="4"/>
      <c r="S40" s="4"/>
      <c r="T40" s="4"/>
      <c r="U40" s="4"/>
      <c r="V40" s="4"/>
      <c r="W40" s="4"/>
      <c r="X40" s="4"/>
      <c r="Y40" s="4"/>
      <c r="Z40" s="4"/>
      <c r="AA40" s="4"/>
    </row>
    <row r="41" spans="1:31" x14ac:dyDescent="0.55000000000000004">
      <c r="A41" s="4"/>
      <c r="B41" s="12" t="s">
        <v>86</v>
      </c>
      <c r="C41" s="30" t="s">
        <v>126</v>
      </c>
      <c r="D41" s="30"/>
      <c r="E41" s="16" t="s">
        <v>113</v>
      </c>
      <c r="F41" s="6"/>
      <c r="G41" s="16" t="s">
        <v>113</v>
      </c>
      <c r="H41" s="6"/>
      <c r="I41" s="16" t="s">
        <v>113</v>
      </c>
      <c r="J41" s="6"/>
      <c r="K41" s="16" t="s">
        <v>113</v>
      </c>
      <c r="L41" s="3"/>
      <c r="M41" s="4"/>
      <c r="N41" s="4"/>
      <c r="O41" s="4"/>
      <c r="P41" s="4"/>
      <c r="Q41" s="4"/>
      <c r="R41" s="4"/>
      <c r="S41" s="4"/>
      <c r="T41" s="4"/>
      <c r="U41" s="4"/>
      <c r="V41" s="4"/>
      <c r="W41" s="4"/>
      <c r="X41" s="4"/>
      <c r="Y41" s="4"/>
      <c r="Z41" s="4"/>
      <c r="AA41" s="4"/>
    </row>
    <row r="42" spans="1:31" x14ac:dyDescent="0.55000000000000004">
      <c r="A42" s="4"/>
      <c r="B42" s="6"/>
      <c r="C42" s="30" t="s">
        <v>118</v>
      </c>
      <c r="D42" s="30"/>
      <c r="E42" s="10"/>
      <c r="F42" s="6"/>
      <c r="G42" s="10"/>
      <c r="H42" s="6"/>
      <c r="I42" s="10"/>
      <c r="J42" s="6"/>
      <c r="K42" s="10"/>
      <c r="L42" s="3"/>
      <c r="M42" s="4"/>
      <c r="N42" s="4"/>
      <c r="O42" s="4"/>
      <c r="P42" s="4"/>
      <c r="Q42" s="4"/>
      <c r="R42" s="4"/>
      <c r="S42" s="4"/>
      <c r="T42" s="4"/>
      <c r="U42" s="4"/>
      <c r="V42" s="4"/>
      <c r="W42" s="4"/>
      <c r="X42" s="4"/>
      <c r="Y42" s="4"/>
      <c r="Z42" s="4"/>
      <c r="AA42" s="4"/>
    </row>
    <row r="43" spans="1:31" ht="14.7" thickBot="1" x14ac:dyDescent="0.6">
      <c r="A43" s="4"/>
      <c r="B43" s="6"/>
      <c r="C43" s="29" t="s">
        <v>128</v>
      </c>
      <c r="D43" s="29"/>
      <c r="E43" s="29"/>
      <c r="F43" s="29"/>
      <c r="G43" s="29"/>
      <c r="H43" s="29"/>
      <c r="I43" s="29"/>
      <c r="J43" s="29"/>
      <c r="K43" s="29"/>
      <c r="L43" s="3"/>
      <c r="M43" s="4"/>
      <c r="N43" s="4"/>
      <c r="O43" s="4"/>
      <c r="P43" s="4"/>
      <c r="Q43" s="4"/>
      <c r="R43" s="4"/>
      <c r="S43" s="4"/>
      <c r="T43" s="4"/>
      <c r="U43" s="4"/>
      <c r="V43" s="4"/>
      <c r="W43" s="4"/>
      <c r="X43" s="4"/>
      <c r="Y43" s="4"/>
      <c r="Z43" s="4"/>
      <c r="AA43" s="4"/>
    </row>
    <row r="44" spans="1:31" ht="14.7" thickBot="1" x14ac:dyDescent="0.6">
      <c r="A44" s="4"/>
      <c r="B44" s="11"/>
      <c r="C44" s="37" t="s">
        <v>127</v>
      </c>
      <c r="D44" s="37"/>
      <c r="E44" s="37"/>
      <c r="F44" s="37"/>
      <c r="G44" s="37"/>
      <c r="H44" s="38"/>
      <c r="I44" s="22" t="s">
        <v>121</v>
      </c>
      <c r="J44" s="23"/>
      <c r="K44" s="8">
        <f>240+SUM(AE14:AE20)+SUM(AH14:AH21)+SUM(IF($E$42="Athletics Northeast",-5,0),IF($G$42="Athletics Northeast",-5,0),IF($I$42="Athletics Northeast",-5,0),IF($K$42="Athletics Northeast",-5,0))</f>
        <v>240</v>
      </c>
      <c r="L44" s="3"/>
      <c r="M44" s="4"/>
      <c r="N44" s="4"/>
      <c r="O44" s="4"/>
      <c r="P44" s="4"/>
      <c r="Q44" s="4"/>
      <c r="R44" s="4"/>
      <c r="S44" s="4"/>
      <c r="T44" s="4"/>
      <c r="U44" s="4"/>
      <c r="V44" s="4"/>
      <c r="W44" s="4"/>
      <c r="X44" s="4"/>
      <c r="Y44" s="4"/>
      <c r="Z44" s="4"/>
      <c r="AA44" s="4"/>
    </row>
    <row r="45" spans="1:31" ht="14.7" thickBot="1" x14ac:dyDescent="0.6">
      <c r="A45" s="4"/>
      <c r="B45" s="6"/>
      <c r="C45" s="6"/>
      <c r="D45" s="24" t="s">
        <v>120</v>
      </c>
      <c r="E45" s="24"/>
      <c r="F45" s="24"/>
      <c r="G45" s="24"/>
      <c r="H45" s="24"/>
      <c r="I45" s="22" t="s">
        <v>122</v>
      </c>
      <c r="J45" s="23"/>
      <c r="K45" s="8">
        <f>0.15*K44</f>
        <v>36</v>
      </c>
      <c r="L45" s="3"/>
      <c r="M45" s="4"/>
      <c r="N45" s="4"/>
      <c r="O45" s="4"/>
      <c r="P45" s="4"/>
      <c r="Q45" s="4"/>
      <c r="R45" s="4"/>
      <c r="S45" s="4"/>
      <c r="T45" s="4"/>
      <c r="U45" s="4"/>
      <c r="V45" s="4"/>
      <c r="W45" s="4"/>
      <c r="X45" s="4"/>
      <c r="Y45" s="4"/>
      <c r="Z45" s="4"/>
      <c r="AA45" s="4"/>
    </row>
    <row r="46" spans="1:31" ht="14.7" thickBot="1" x14ac:dyDescent="0.6">
      <c r="A46" s="4"/>
      <c r="B46" s="6"/>
      <c r="C46" s="24" t="s">
        <v>61</v>
      </c>
      <c r="D46" s="24"/>
      <c r="E46" s="24"/>
      <c r="F46" s="24"/>
      <c r="G46" s="24"/>
      <c r="H46" s="25"/>
      <c r="I46" s="22" t="s">
        <v>9</v>
      </c>
      <c r="J46" s="23"/>
      <c r="K46" s="8">
        <f>K44+K45</f>
        <v>276</v>
      </c>
      <c r="L46" s="3"/>
      <c r="M46" s="4"/>
      <c r="N46" s="4"/>
      <c r="O46" s="4"/>
      <c r="P46" s="4"/>
      <c r="Q46" s="4"/>
      <c r="R46" s="4"/>
      <c r="S46" s="4"/>
      <c r="T46" s="4"/>
      <c r="U46" s="4"/>
      <c r="V46" s="4"/>
      <c r="W46" s="4"/>
      <c r="X46" s="4"/>
      <c r="Y46" s="4"/>
      <c r="Z46" s="4"/>
      <c r="AA46" s="4"/>
    </row>
    <row r="47" spans="1:31" x14ac:dyDescent="0.55000000000000004">
      <c r="A47" s="4"/>
      <c r="B47" s="6"/>
      <c r="C47" s="6"/>
      <c r="D47" s="3"/>
      <c r="E47" s="3"/>
      <c r="F47" s="6"/>
      <c r="G47" s="6"/>
      <c r="H47" s="6"/>
      <c r="I47" s="6"/>
      <c r="J47" s="6"/>
      <c r="K47" s="3"/>
      <c r="L47" s="3"/>
      <c r="M47" s="4"/>
      <c r="N47" s="4"/>
      <c r="O47" s="4"/>
      <c r="P47" s="4"/>
      <c r="Q47" s="4"/>
      <c r="R47" s="4"/>
      <c r="S47" s="4"/>
      <c r="T47" s="4"/>
      <c r="U47" s="4"/>
      <c r="V47" s="4"/>
      <c r="W47" s="4"/>
      <c r="X47" s="4"/>
      <c r="Y47" s="4"/>
      <c r="Z47" s="4"/>
      <c r="AA47" s="4"/>
    </row>
    <row r="48" spans="1:31" x14ac:dyDescent="0.55000000000000004">
      <c r="A48" s="4"/>
      <c r="B48" s="5"/>
      <c r="C48" s="5"/>
      <c r="D48" s="4"/>
      <c r="E48" s="4"/>
      <c r="F48" s="5"/>
      <c r="G48" s="5"/>
      <c r="H48" s="5"/>
      <c r="I48" s="5"/>
      <c r="J48" s="5"/>
      <c r="K48" s="4"/>
      <c r="L48" s="4"/>
      <c r="M48" s="4"/>
      <c r="N48" s="4"/>
      <c r="O48" s="4"/>
      <c r="P48" s="4"/>
      <c r="Q48" s="4"/>
      <c r="R48" s="4"/>
      <c r="S48" s="4"/>
      <c r="T48" s="4"/>
      <c r="U48" s="4"/>
      <c r="V48" s="4"/>
      <c r="W48" s="4"/>
      <c r="X48" s="4"/>
      <c r="Y48" s="4"/>
      <c r="Z48" s="4"/>
      <c r="AA48" s="4"/>
    </row>
    <row r="49" spans="1:27" x14ac:dyDescent="0.55000000000000004">
      <c r="A49" s="4"/>
      <c r="B49" s="5"/>
      <c r="C49" s="5"/>
      <c r="D49" s="4"/>
      <c r="E49" s="4"/>
      <c r="F49" s="5"/>
      <c r="G49" s="5"/>
      <c r="H49" s="5"/>
      <c r="I49" s="5"/>
      <c r="J49" s="5"/>
      <c r="K49" s="4"/>
      <c r="L49" s="4"/>
      <c r="M49" s="4"/>
      <c r="N49" s="4"/>
      <c r="O49" s="4"/>
      <c r="P49" s="4"/>
      <c r="Q49" s="4"/>
      <c r="R49" s="4"/>
      <c r="S49" s="4"/>
      <c r="T49" s="4"/>
      <c r="U49" s="4"/>
      <c r="V49" s="4"/>
      <c r="W49" s="4"/>
      <c r="X49" s="4"/>
      <c r="Y49" s="4"/>
      <c r="Z49" s="4"/>
      <c r="AA49" s="4"/>
    </row>
    <row r="50" spans="1:27" x14ac:dyDescent="0.55000000000000004">
      <c r="A50" s="4"/>
      <c r="B50" s="5"/>
      <c r="C50" s="5"/>
      <c r="D50" s="4"/>
      <c r="E50" s="4"/>
      <c r="F50" s="5"/>
      <c r="G50" s="5"/>
      <c r="H50" s="5"/>
      <c r="I50" s="5"/>
      <c r="J50" s="5"/>
      <c r="K50" s="4"/>
      <c r="L50" s="4"/>
      <c r="M50" s="4"/>
      <c r="N50" s="4"/>
      <c r="O50" s="4"/>
      <c r="P50" s="4"/>
      <c r="Q50" s="4"/>
      <c r="R50" s="4"/>
      <c r="S50" s="4"/>
      <c r="T50" s="4"/>
      <c r="U50" s="4"/>
      <c r="V50" s="4"/>
      <c r="W50" s="4"/>
      <c r="X50" s="4"/>
      <c r="Y50" s="4"/>
      <c r="Z50" s="4"/>
      <c r="AA50" s="4"/>
    </row>
    <row r="51" spans="1:27" x14ac:dyDescent="0.55000000000000004">
      <c r="A51" s="4"/>
      <c r="B51" s="5"/>
      <c r="C51" s="5"/>
      <c r="D51" s="4"/>
      <c r="E51" s="4"/>
      <c r="F51" s="5"/>
      <c r="G51" s="5"/>
      <c r="H51" s="5"/>
      <c r="I51" s="5"/>
      <c r="J51" s="5"/>
      <c r="K51" s="4"/>
      <c r="L51" s="4"/>
      <c r="M51" s="4"/>
      <c r="N51" s="4"/>
      <c r="O51" s="4"/>
      <c r="P51" s="4"/>
      <c r="Q51" s="4"/>
      <c r="R51" s="4"/>
      <c r="S51" s="4"/>
      <c r="T51" s="4"/>
      <c r="U51" s="4"/>
      <c r="V51" s="4"/>
      <c r="W51" s="4"/>
      <c r="X51" s="4"/>
      <c r="Y51" s="4"/>
      <c r="Z51" s="4"/>
      <c r="AA51" s="4"/>
    </row>
    <row r="52" spans="1:27" x14ac:dyDescent="0.55000000000000004">
      <c r="A52" s="4"/>
      <c r="B52" s="5"/>
      <c r="C52" s="5"/>
      <c r="D52" s="4"/>
      <c r="E52" s="4"/>
      <c r="F52" s="5"/>
      <c r="G52" s="5"/>
      <c r="H52" s="5"/>
      <c r="I52" s="5"/>
      <c r="J52" s="5"/>
      <c r="K52" s="4"/>
      <c r="L52" s="4"/>
      <c r="M52" s="4"/>
      <c r="N52" s="4"/>
      <c r="O52" s="4"/>
      <c r="P52" s="4"/>
      <c r="Q52" s="4"/>
      <c r="R52" s="4"/>
      <c r="S52" s="4"/>
      <c r="T52" s="4"/>
      <c r="U52" s="4"/>
      <c r="V52" s="4"/>
      <c r="W52" s="4"/>
      <c r="X52" s="4"/>
      <c r="Y52" s="4"/>
      <c r="Z52" s="4"/>
      <c r="AA52" s="4"/>
    </row>
    <row r="53" spans="1:27" x14ac:dyDescent="0.55000000000000004">
      <c r="A53" s="4"/>
      <c r="B53" s="5"/>
      <c r="C53" s="5"/>
      <c r="D53" s="4"/>
      <c r="E53" s="4"/>
      <c r="F53" s="5"/>
      <c r="G53" s="5"/>
      <c r="H53" s="5"/>
      <c r="I53" s="5"/>
      <c r="J53" s="5"/>
      <c r="K53" s="4"/>
      <c r="L53" s="4"/>
      <c r="M53" s="4"/>
      <c r="N53" s="4"/>
      <c r="O53" s="4"/>
      <c r="P53" s="4"/>
      <c r="Q53" s="4"/>
      <c r="R53" s="4"/>
      <c r="S53" s="4"/>
      <c r="T53" s="4"/>
      <c r="U53" s="4"/>
      <c r="V53" s="4"/>
      <c r="W53" s="4"/>
      <c r="X53" s="4"/>
      <c r="Y53" s="4"/>
      <c r="Z53" s="4"/>
      <c r="AA53" s="4"/>
    </row>
    <row r="54" spans="1:27" x14ac:dyDescent="0.55000000000000004">
      <c r="A54" s="4"/>
      <c r="B54" s="5"/>
      <c r="C54" s="5"/>
      <c r="D54" s="4"/>
      <c r="E54" s="4"/>
      <c r="F54" s="5"/>
      <c r="G54" s="5"/>
      <c r="H54" s="5"/>
      <c r="I54" s="5"/>
      <c r="J54" s="5"/>
      <c r="K54" s="4"/>
      <c r="L54" s="4"/>
      <c r="M54" s="4"/>
      <c r="N54" s="4"/>
      <c r="O54" s="4"/>
      <c r="P54" s="4"/>
      <c r="Q54" s="4"/>
      <c r="R54" s="4"/>
      <c r="S54" s="4"/>
      <c r="T54" s="4"/>
      <c r="U54" s="4"/>
      <c r="V54" s="4"/>
      <c r="W54" s="4"/>
      <c r="X54" s="4"/>
      <c r="Y54" s="4"/>
      <c r="Z54" s="4"/>
      <c r="AA54" s="4"/>
    </row>
    <row r="55" spans="1:27" x14ac:dyDescent="0.55000000000000004">
      <c r="A55" s="4"/>
      <c r="B55" s="5"/>
      <c r="C55" s="5"/>
      <c r="D55" s="4"/>
      <c r="E55" s="4"/>
      <c r="F55" s="5"/>
      <c r="G55" s="5"/>
      <c r="H55" s="5"/>
      <c r="I55" s="5"/>
      <c r="J55" s="5"/>
      <c r="K55" s="4"/>
      <c r="L55" s="4"/>
      <c r="M55" s="4"/>
      <c r="N55" s="4"/>
      <c r="O55" s="4"/>
      <c r="P55" s="4"/>
      <c r="Q55" s="4"/>
      <c r="R55" s="4"/>
      <c r="S55" s="4"/>
      <c r="T55" s="4"/>
      <c r="U55" s="4"/>
      <c r="V55" s="4"/>
      <c r="W55" s="4"/>
      <c r="X55" s="4"/>
      <c r="Y55" s="4"/>
      <c r="Z55" s="4"/>
      <c r="AA55" s="4"/>
    </row>
    <row r="56" spans="1:27" x14ac:dyDescent="0.55000000000000004">
      <c r="A56" s="4"/>
      <c r="B56" s="5"/>
      <c r="C56" s="5"/>
      <c r="D56" s="4"/>
      <c r="E56" s="4"/>
      <c r="F56" s="5"/>
      <c r="G56" s="5"/>
      <c r="H56" s="5"/>
      <c r="I56" s="5"/>
      <c r="J56" s="5"/>
      <c r="K56" s="4"/>
      <c r="L56" s="4"/>
      <c r="M56" s="4"/>
      <c r="N56" s="4"/>
      <c r="O56" s="4"/>
      <c r="P56" s="4"/>
      <c r="Q56" s="4"/>
      <c r="R56" s="4"/>
      <c r="S56" s="4"/>
      <c r="T56" s="4"/>
      <c r="U56" s="4"/>
      <c r="V56" s="4"/>
      <c r="W56" s="4"/>
      <c r="X56" s="4"/>
      <c r="Y56" s="4"/>
      <c r="Z56" s="4"/>
      <c r="AA56" s="4"/>
    </row>
    <row r="57" spans="1:27" x14ac:dyDescent="0.55000000000000004">
      <c r="A57" s="4"/>
      <c r="B57" s="5"/>
      <c r="C57" s="5"/>
      <c r="D57" s="4"/>
      <c r="E57" s="4"/>
      <c r="F57" s="5"/>
      <c r="G57" s="5"/>
      <c r="H57" s="5"/>
      <c r="I57" s="5"/>
      <c r="J57" s="5"/>
      <c r="K57" s="4"/>
      <c r="L57" s="4"/>
      <c r="M57" s="4"/>
      <c r="N57" s="4"/>
      <c r="O57" s="4"/>
      <c r="P57" s="4"/>
      <c r="Q57" s="4"/>
      <c r="R57" s="4"/>
      <c r="S57" s="4"/>
      <c r="T57" s="4"/>
      <c r="U57" s="4"/>
      <c r="V57" s="4"/>
      <c r="W57" s="4"/>
      <c r="X57" s="4"/>
      <c r="Y57" s="4"/>
      <c r="Z57" s="4"/>
      <c r="AA57" s="4"/>
    </row>
    <row r="58" spans="1:27" x14ac:dyDescent="0.55000000000000004">
      <c r="A58" s="4"/>
      <c r="B58" s="5"/>
      <c r="C58" s="5"/>
      <c r="D58" s="4"/>
      <c r="E58" s="4"/>
      <c r="F58" s="5"/>
      <c r="G58" s="5"/>
      <c r="H58" s="5"/>
      <c r="I58" s="5"/>
      <c r="J58" s="5"/>
      <c r="K58" s="4"/>
      <c r="L58" s="4"/>
      <c r="M58" s="4"/>
      <c r="N58" s="4"/>
      <c r="O58" s="4"/>
      <c r="P58" s="4"/>
      <c r="Q58" s="4"/>
      <c r="R58" s="4"/>
      <c r="S58" s="4"/>
      <c r="T58" s="4"/>
      <c r="U58" s="4"/>
      <c r="V58" s="4"/>
      <c r="W58" s="4"/>
      <c r="X58" s="4"/>
      <c r="Y58" s="4"/>
      <c r="Z58" s="4"/>
      <c r="AA58" s="4"/>
    </row>
    <row r="59" spans="1:27" x14ac:dyDescent="0.55000000000000004">
      <c r="A59" s="4"/>
      <c r="B59" s="5"/>
      <c r="C59" s="5"/>
      <c r="D59" s="4"/>
      <c r="E59" s="4"/>
      <c r="F59" s="5"/>
      <c r="G59" s="5"/>
      <c r="H59" s="5"/>
      <c r="I59" s="5"/>
      <c r="J59" s="5"/>
      <c r="K59" s="4"/>
      <c r="L59" s="4"/>
      <c r="M59" s="4"/>
      <c r="N59" s="4"/>
      <c r="O59" s="4"/>
      <c r="P59" s="4"/>
      <c r="Q59" s="4"/>
      <c r="R59" s="4"/>
      <c r="S59" s="4"/>
      <c r="T59" s="4"/>
      <c r="U59" s="4"/>
      <c r="V59" s="4"/>
      <c r="W59" s="4"/>
      <c r="X59" s="4"/>
      <c r="Y59" s="4"/>
      <c r="Z59" s="4"/>
      <c r="AA59" s="4"/>
    </row>
    <row r="60" spans="1:27" x14ac:dyDescent="0.55000000000000004">
      <c r="A60" s="4"/>
      <c r="B60" s="5"/>
      <c r="C60" s="5"/>
      <c r="D60" s="4"/>
      <c r="E60" s="4"/>
      <c r="F60" s="5"/>
      <c r="G60" s="5"/>
      <c r="H60" s="5"/>
      <c r="I60" s="5"/>
      <c r="J60" s="5"/>
      <c r="K60" s="4"/>
      <c r="L60" s="4"/>
      <c r="M60" s="4"/>
      <c r="N60" s="4"/>
      <c r="O60" s="4"/>
      <c r="P60" s="4"/>
      <c r="Q60" s="4"/>
      <c r="R60" s="4"/>
      <c r="S60" s="4"/>
      <c r="T60" s="4"/>
      <c r="U60" s="4"/>
      <c r="V60" s="4"/>
      <c r="W60" s="4"/>
      <c r="X60" s="4"/>
      <c r="Y60" s="4"/>
      <c r="Z60" s="4"/>
      <c r="AA60" s="4"/>
    </row>
    <row r="61" spans="1:27" x14ac:dyDescent="0.55000000000000004">
      <c r="A61" s="4"/>
      <c r="B61" s="5"/>
      <c r="C61" s="5"/>
      <c r="D61" s="4"/>
      <c r="E61" s="4"/>
      <c r="F61" s="5"/>
      <c r="G61" s="5"/>
      <c r="H61" s="5"/>
      <c r="I61" s="5"/>
      <c r="J61" s="5"/>
      <c r="K61" s="4"/>
      <c r="L61" s="4"/>
      <c r="M61" s="4"/>
      <c r="N61" s="4"/>
      <c r="O61" s="4"/>
      <c r="P61" s="4"/>
      <c r="Q61" s="4"/>
      <c r="R61" s="4"/>
      <c r="S61" s="4"/>
      <c r="T61" s="4"/>
      <c r="U61" s="4"/>
      <c r="V61" s="4"/>
      <c r="W61" s="4"/>
      <c r="X61" s="4"/>
      <c r="Y61" s="4"/>
      <c r="Z61" s="4"/>
      <c r="AA61" s="4"/>
    </row>
    <row r="62" spans="1:27" x14ac:dyDescent="0.55000000000000004">
      <c r="A62" s="4"/>
      <c r="B62" s="5"/>
      <c r="C62" s="5"/>
      <c r="D62" s="4"/>
      <c r="E62" s="4"/>
      <c r="F62" s="5"/>
      <c r="G62" s="5"/>
      <c r="H62" s="5"/>
      <c r="I62" s="5"/>
      <c r="J62" s="5"/>
      <c r="K62" s="4"/>
      <c r="L62" s="4"/>
      <c r="M62" s="4"/>
      <c r="N62" s="4"/>
      <c r="O62" s="4"/>
      <c r="P62" s="4"/>
      <c r="Q62" s="4"/>
      <c r="R62" s="4"/>
      <c r="S62" s="4"/>
      <c r="T62" s="4"/>
      <c r="U62" s="4"/>
      <c r="V62" s="4"/>
      <c r="W62" s="4"/>
      <c r="X62" s="4"/>
      <c r="Y62" s="4"/>
      <c r="Z62" s="4"/>
      <c r="AA62" s="4"/>
    </row>
    <row r="63" spans="1:27" x14ac:dyDescent="0.55000000000000004">
      <c r="A63" s="4"/>
      <c r="B63" s="5"/>
      <c r="C63" s="5"/>
      <c r="D63" s="4"/>
      <c r="E63" s="4"/>
      <c r="F63" s="5"/>
      <c r="G63" s="5"/>
      <c r="H63" s="5"/>
      <c r="I63" s="5"/>
      <c r="J63" s="5"/>
      <c r="K63" s="4"/>
      <c r="L63" s="4"/>
      <c r="M63" s="4"/>
      <c r="N63" s="4"/>
      <c r="O63" s="4"/>
      <c r="P63" s="4"/>
      <c r="Q63" s="4"/>
      <c r="R63" s="4"/>
      <c r="S63" s="4"/>
      <c r="T63" s="4"/>
      <c r="U63" s="4"/>
      <c r="V63" s="4"/>
      <c r="W63" s="4"/>
      <c r="X63" s="4"/>
      <c r="Y63" s="4"/>
      <c r="Z63" s="4"/>
      <c r="AA63" s="4"/>
    </row>
    <row r="64" spans="1:27" x14ac:dyDescent="0.55000000000000004">
      <c r="A64" s="4"/>
      <c r="B64" s="5"/>
      <c r="C64" s="5"/>
      <c r="D64" s="4"/>
      <c r="E64" s="4"/>
      <c r="F64" s="5"/>
      <c r="G64" s="5"/>
      <c r="H64" s="5"/>
      <c r="I64" s="5"/>
      <c r="J64" s="5"/>
      <c r="K64" s="4"/>
      <c r="L64" s="4"/>
      <c r="M64" s="4"/>
      <c r="N64" s="4"/>
      <c r="O64" s="4"/>
      <c r="P64" s="4"/>
      <c r="Q64" s="4"/>
      <c r="R64" s="4"/>
      <c r="S64" s="4"/>
      <c r="T64" s="4"/>
      <c r="U64" s="4"/>
      <c r="V64" s="4"/>
      <c r="W64" s="4"/>
      <c r="X64" s="4"/>
      <c r="Y64" s="4"/>
      <c r="Z64" s="4"/>
      <c r="AA64" s="4"/>
    </row>
    <row r="65" spans="1:27" x14ac:dyDescent="0.55000000000000004">
      <c r="A65" s="4"/>
      <c r="B65" s="5"/>
      <c r="C65" s="5"/>
      <c r="D65" s="4"/>
      <c r="E65" s="4"/>
      <c r="F65" s="5"/>
      <c r="G65" s="5"/>
      <c r="H65" s="5"/>
      <c r="I65" s="5"/>
      <c r="J65" s="5"/>
      <c r="K65" s="4"/>
      <c r="L65" s="4"/>
      <c r="M65" s="4"/>
      <c r="N65" s="4"/>
      <c r="O65" s="4"/>
      <c r="P65" s="4"/>
      <c r="Q65" s="4"/>
      <c r="R65" s="4"/>
      <c r="S65" s="4"/>
      <c r="T65" s="4"/>
      <c r="U65" s="4"/>
      <c r="V65" s="4"/>
      <c r="W65" s="4"/>
      <c r="X65" s="4"/>
      <c r="Y65" s="4"/>
      <c r="Z65" s="4"/>
      <c r="AA65" s="4"/>
    </row>
    <row r="66" spans="1:27" x14ac:dyDescent="0.55000000000000004">
      <c r="A66" s="4"/>
      <c r="B66" s="5"/>
      <c r="C66" s="5"/>
      <c r="D66" s="4"/>
      <c r="E66" s="4"/>
      <c r="F66" s="5"/>
      <c r="G66" s="5"/>
      <c r="H66" s="5"/>
      <c r="I66" s="5"/>
      <c r="J66" s="5"/>
      <c r="K66" s="4"/>
      <c r="L66" s="4"/>
      <c r="M66" s="4"/>
      <c r="N66" s="4"/>
      <c r="O66" s="4"/>
      <c r="P66" s="4"/>
      <c r="Q66" s="4"/>
      <c r="R66" s="4"/>
      <c r="S66" s="4"/>
      <c r="T66" s="4"/>
      <c r="U66" s="4"/>
      <c r="V66" s="4"/>
      <c r="W66" s="4"/>
      <c r="X66" s="4"/>
      <c r="Y66" s="4"/>
      <c r="Z66" s="4"/>
      <c r="AA66" s="4"/>
    </row>
    <row r="67" spans="1:27" x14ac:dyDescent="0.55000000000000004">
      <c r="A67" s="4"/>
      <c r="B67" s="5"/>
      <c r="C67" s="5"/>
      <c r="D67" s="4"/>
      <c r="E67" s="4"/>
      <c r="F67" s="5"/>
      <c r="G67" s="5"/>
      <c r="H67" s="5"/>
      <c r="I67" s="5"/>
      <c r="J67" s="5"/>
      <c r="K67" s="4"/>
      <c r="L67" s="4"/>
      <c r="M67" s="4"/>
      <c r="N67" s="4"/>
      <c r="O67" s="4"/>
      <c r="P67" s="4"/>
      <c r="Q67" s="4"/>
      <c r="R67" s="4"/>
      <c r="S67" s="4"/>
      <c r="T67" s="4"/>
      <c r="U67" s="4"/>
      <c r="V67" s="4"/>
      <c r="W67" s="4"/>
      <c r="X67" s="4"/>
      <c r="Y67" s="4"/>
      <c r="Z67" s="4"/>
      <c r="AA67" s="4"/>
    </row>
    <row r="68" spans="1:27" x14ac:dyDescent="0.55000000000000004">
      <c r="A68" s="4"/>
      <c r="B68" s="5"/>
      <c r="C68" s="5"/>
      <c r="D68" s="4"/>
      <c r="E68" s="4"/>
      <c r="F68" s="5"/>
      <c r="G68" s="5"/>
      <c r="H68" s="5"/>
      <c r="I68" s="5"/>
      <c r="J68" s="5"/>
      <c r="K68" s="4"/>
      <c r="L68" s="4"/>
      <c r="M68" s="4"/>
      <c r="N68" s="4"/>
      <c r="O68" s="4"/>
      <c r="P68" s="4"/>
      <c r="Q68" s="4"/>
      <c r="R68" s="4"/>
      <c r="S68" s="4"/>
      <c r="T68" s="4"/>
      <c r="U68" s="4"/>
      <c r="V68" s="4"/>
      <c r="W68" s="4"/>
      <c r="X68" s="4"/>
      <c r="Y68" s="4"/>
      <c r="Z68" s="4"/>
      <c r="AA68" s="4"/>
    </row>
    <row r="69" spans="1:27" x14ac:dyDescent="0.55000000000000004">
      <c r="A69" s="4"/>
      <c r="B69" s="5"/>
      <c r="C69" s="5"/>
      <c r="D69" s="4"/>
      <c r="E69" s="4"/>
      <c r="F69" s="5"/>
      <c r="G69" s="5"/>
      <c r="H69" s="5"/>
      <c r="I69" s="5"/>
      <c r="J69" s="5"/>
      <c r="K69" s="4"/>
      <c r="L69" s="4"/>
      <c r="M69" s="4"/>
      <c r="N69" s="4"/>
      <c r="O69" s="4"/>
      <c r="P69" s="4"/>
      <c r="Q69" s="4"/>
      <c r="R69" s="4"/>
      <c r="S69" s="4"/>
      <c r="T69" s="4"/>
      <c r="U69" s="4"/>
      <c r="V69" s="4"/>
      <c r="W69" s="4"/>
      <c r="X69" s="4"/>
      <c r="Y69" s="4"/>
      <c r="Z69" s="4"/>
      <c r="AA69" s="4"/>
    </row>
    <row r="70" spans="1:27" x14ac:dyDescent="0.55000000000000004">
      <c r="A70" s="4"/>
      <c r="B70" s="5"/>
      <c r="C70" s="5"/>
      <c r="D70" s="4"/>
      <c r="E70" s="4"/>
      <c r="F70" s="5"/>
      <c r="G70" s="5"/>
      <c r="H70" s="5"/>
      <c r="I70" s="5"/>
      <c r="J70" s="5"/>
      <c r="K70" s="4"/>
      <c r="L70" s="4"/>
      <c r="M70" s="4"/>
      <c r="N70" s="4"/>
      <c r="O70" s="4"/>
      <c r="P70" s="4"/>
      <c r="Q70" s="4"/>
      <c r="R70" s="4"/>
      <c r="S70" s="4"/>
      <c r="T70" s="4"/>
      <c r="U70" s="4"/>
      <c r="V70" s="4"/>
      <c r="W70" s="4"/>
      <c r="X70" s="4"/>
      <c r="Y70" s="4"/>
      <c r="Z70" s="4"/>
      <c r="AA70" s="4"/>
    </row>
    <row r="71" spans="1:27" x14ac:dyDescent="0.55000000000000004">
      <c r="A71" s="4"/>
      <c r="B71" s="5"/>
      <c r="C71" s="5"/>
      <c r="D71" s="4"/>
      <c r="E71" s="4"/>
      <c r="F71" s="5"/>
      <c r="G71" s="5"/>
      <c r="H71" s="5"/>
      <c r="I71" s="5"/>
      <c r="J71" s="5"/>
      <c r="K71" s="4"/>
      <c r="L71" s="4"/>
      <c r="M71" s="4"/>
      <c r="N71" s="4"/>
      <c r="O71" s="4"/>
      <c r="P71" s="4"/>
      <c r="Q71" s="4"/>
      <c r="R71" s="4"/>
      <c r="S71" s="4"/>
      <c r="T71" s="4"/>
      <c r="U71" s="4"/>
      <c r="V71" s="4"/>
      <c r="W71" s="4"/>
      <c r="X71" s="4"/>
      <c r="Y71" s="4"/>
      <c r="Z71" s="4"/>
      <c r="AA71" s="4"/>
    </row>
    <row r="72" spans="1:27" x14ac:dyDescent="0.55000000000000004">
      <c r="A72" s="4"/>
      <c r="B72" s="5"/>
      <c r="C72" s="5"/>
      <c r="D72" s="4"/>
      <c r="E72" s="4"/>
      <c r="F72" s="5"/>
      <c r="G72" s="5"/>
      <c r="H72" s="5"/>
      <c r="I72" s="5"/>
      <c r="J72" s="5"/>
      <c r="K72" s="4"/>
      <c r="L72" s="4"/>
      <c r="M72" s="4"/>
      <c r="N72" s="4"/>
      <c r="O72" s="4"/>
      <c r="P72" s="4"/>
      <c r="Q72" s="4"/>
      <c r="R72" s="4"/>
      <c r="S72" s="4"/>
      <c r="T72" s="4"/>
      <c r="U72" s="4"/>
      <c r="V72" s="4"/>
      <c r="W72" s="4"/>
      <c r="X72" s="4"/>
      <c r="Y72" s="4"/>
      <c r="Z72" s="4"/>
      <c r="AA72" s="4"/>
    </row>
    <row r="73" spans="1:27" x14ac:dyDescent="0.55000000000000004">
      <c r="A73" s="4"/>
      <c r="B73" s="5"/>
      <c r="C73" s="5"/>
      <c r="D73" s="4"/>
      <c r="E73" s="4"/>
      <c r="F73" s="5"/>
      <c r="G73" s="5"/>
      <c r="H73" s="5"/>
      <c r="I73" s="5"/>
      <c r="J73" s="5"/>
      <c r="K73" s="4"/>
      <c r="L73" s="4"/>
      <c r="M73" s="4"/>
      <c r="N73" s="4"/>
      <c r="O73" s="4"/>
      <c r="P73" s="4"/>
      <c r="Q73" s="4"/>
      <c r="R73" s="4"/>
      <c r="S73" s="4"/>
      <c r="T73" s="4"/>
      <c r="U73" s="4"/>
      <c r="V73" s="4"/>
      <c r="W73" s="4"/>
      <c r="X73" s="4"/>
      <c r="Y73" s="4"/>
      <c r="Z73" s="4"/>
      <c r="AA73" s="4"/>
    </row>
    <row r="74" spans="1:27" x14ac:dyDescent="0.55000000000000004">
      <c r="A74" s="4"/>
      <c r="B74" s="5"/>
      <c r="C74" s="5"/>
      <c r="D74" s="4"/>
      <c r="E74" s="4"/>
      <c r="F74" s="5"/>
      <c r="G74" s="5"/>
      <c r="H74" s="5"/>
      <c r="I74" s="5"/>
      <c r="J74" s="5"/>
      <c r="K74" s="4"/>
      <c r="L74" s="4"/>
      <c r="M74" s="4"/>
      <c r="N74" s="4"/>
      <c r="O74" s="4"/>
      <c r="P74" s="4"/>
      <c r="Q74" s="4"/>
      <c r="R74" s="4"/>
      <c r="S74" s="4"/>
      <c r="T74" s="4"/>
      <c r="U74" s="4"/>
      <c r="V74" s="4"/>
      <c r="W74" s="4"/>
      <c r="X74" s="4"/>
      <c r="Y74" s="4"/>
      <c r="Z74" s="4"/>
      <c r="AA74" s="4"/>
    </row>
    <row r="75" spans="1:27" x14ac:dyDescent="0.55000000000000004">
      <c r="A75" s="4"/>
      <c r="B75" s="5"/>
      <c r="C75" s="5"/>
      <c r="D75" s="4"/>
      <c r="E75" s="4"/>
      <c r="F75" s="5"/>
      <c r="G75" s="5"/>
      <c r="H75" s="5"/>
      <c r="I75" s="5"/>
      <c r="J75" s="5"/>
      <c r="K75" s="4"/>
      <c r="L75" s="4"/>
      <c r="M75" s="4"/>
      <c r="N75" s="4"/>
      <c r="O75" s="4"/>
      <c r="P75" s="4"/>
      <c r="Q75" s="4"/>
      <c r="R75" s="4"/>
      <c r="S75" s="4"/>
      <c r="T75" s="4"/>
      <c r="U75" s="4"/>
      <c r="V75" s="4"/>
      <c r="W75" s="4"/>
      <c r="X75" s="4"/>
      <c r="Y75" s="4"/>
      <c r="Z75" s="4"/>
      <c r="AA75" s="4"/>
    </row>
    <row r="76" spans="1:27" x14ac:dyDescent="0.55000000000000004">
      <c r="A76" s="4"/>
      <c r="B76" s="5"/>
      <c r="C76" s="5"/>
      <c r="D76" s="4"/>
      <c r="E76" s="4"/>
      <c r="F76" s="5"/>
      <c r="G76" s="5"/>
      <c r="H76" s="5"/>
      <c r="I76" s="5"/>
      <c r="J76" s="5"/>
      <c r="K76" s="4"/>
      <c r="L76" s="4"/>
      <c r="M76" s="4"/>
      <c r="N76" s="4"/>
      <c r="O76" s="4"/>
      <c r="P76" s="4"/>
      <c r="Q76" s="4"/>
      <c r="R76" s="4"/>
      <c r="S76" s="4"/>
      <c r="T76" s="4"/>
      <c r="U76" s="4"/>
      <c r="V76" s="4"/>
      <c r="W76" s="4"/>
      <c r="X76" s="4"/>
      <c r="Y76" s="4"/>
      <c r="Z76" s="4"/>
      <c r="AA76" s="4"/>
    </row>
    <row r="77" spans="1:27" x14ac:dyDescent="0.55000000000000004">
      <c r="A77" s="4"/>
      <c r="B77" s="5"/>
      <c r="C77" s="5"/>
      <c r="D77" s="4"/>
      <c r="E77" s="4"/>
      <c r="F77" s="5"/>
      <c r="G77" s="5"/>
      <c r="H77" s="5"/>
      <c r="I77" s="5"/>
      <c r="J77" s="5"/>
      <c r="K77" s="4"/>
      <c r="L77" s="4"/>
      <c r="M77" s="4"/>
      <c r="N77" s="4"/>
      <c r="O77" s="4"/>
      <c r="P77" s="4"/>
      <c r="Q77" s="4"/>
      <c r="R77" s="4"/>
      <c r="S77" s="4"/>
      <c r="T77" s="4"/>
      <c r="U77" s="4"/>
      <c r="V77" s="4"/>
      <c r="W77" s="4"/>
      <c r="X77" s="4"/>
      <c r="Y77" s="4"/>
      <c r="Z77" s="4"/>
      <c r="AA77" s="4"/>
    </row>
    <row r="78" spans="1:27" x14ac:dyDescent="0.55000000000000004">
      <c r="B78" s="5"/>
      <c r="C78" s="5"/>
      <c r="D78" s="4"/>
      <c r="E78" s="4"/>
      <c r="F78" s="5"/>
      <c r="G78" s="5"/>
      <c r="H78" s="5"/>
      <c r="I78" s="5"/>
      <c r="J78" s="5"/>
      <c r="K78" s="4"/>
    </row>
    <row r="79" spans="1:27" x14ac:dyDescent="0.55000000000000004">
      <c r="B79" s="5"/>
      <c r="C79" s="5"/>
      <c r="D79" s="4"/>
      <c r="E79" s="4"/>
      <c r="F79" s="5"/>
      <c r="G79" s="5"/>
      <c r="H79" s="5"/>
      <c r="I79" s="5"/>
      <c r="J79" s="5"/>
      <c r="K79" s="4"/>
    </row>
    <row r="80" spans="1:27" x14ac:dyDescent="0.55000000000000004">
      <c r="B80" s="5"/>
      <c r="C80" s="5"/>
      <c r="D80" s="4"/>
      <c r="E80" s="4"/>
      <c r="F80" s="5"/>
      <c r="G80" s="5"/>
      <c r="H80" s="5"/>
      <c r="I80" s="5"/>
      <c r="J80" s="5"/>
      <c r="K80" s="4"/>
    </row>
    <row r="81" spans="2:11" x14ac:dyDescent="0.55000000000000004">
      <c r="B81" s="5"/>
      <c r="C81" s="5"/>
      <c r="D81" s="4"/>
      <c r="E81" s="4"/>
      <c r="F81" s="5"/>
      <c r="G81" s="5"/>
      <c r="H81" s="5"/>
      <c r="I81" s="5"/>
      <c r="J81" s="5"/>
      <c r="K81" s="4"/>
    </row>
  </sheetData>
  <sheetProtection sheet="1" selectLockedCells="1"/>
  <mergeCells count="48">
    <mergeCell ref="C35:D35"/>
    <mergeCell ref="C32:D32"/>
    <mergeCell ref="C33:D33"/>
    <mergeCell ref="C20:K20"/>
    <mergeCell ref="C43:K43"/>
    <mergeCell ref="C41:D41"/>
    <mergeCell ref="C42:D42"/>
    <mergeCell ref="C37:D37"/>
    <mergeCell ref="C39:D39"/>
    <mergeCell ref="C38:D38"/>
    <mergeCell ref="C36:D36"/>
    <mergeCell ref="C30:D30"/>
    <mergeCell ref="C31:D31"/>
    <mergeCell ref="B2:K2"/>
    <mergeCell ref="J5:K5"/>
    <mergeCell ref="B3:K3"/>
    <mergeCell ref="D5:F5"/>
    <mergeCell ref="D6:F6"/>
    <mergeCell ref="J7:K7"/>
    <mergeCell ref="D8:E8"/>
    <mergeCell ref="D9:E9"/>
    <mergeCell ref="D10:E10"/>
    <mergeCell ref="D11:E11"/>
    <mergeCell ref="D7:F7"/>
    <mergeCell ref="J11:K11"/>
    <mergeCell ref="J9:K9"/>
    <mergeCell ref="C19:K19"/>
    <mergeCell ref="C22:K22"/>
    <mergeCell ref="C15:K15"/>
    <mergeCell ref="C16:K16"/>
    <mergeCell ref="C17:K17"/>
    <mergeCell ref="C18:K18"/>
    <mergeCell ref="D12:E12"/>
    <mergeCell ref="C21:K21"/>
    <mergeCell ref="J12:K12"/>
    <mergeCell ref="I45:J45"/>
    <mergeCell ref="I46:J46"/>
    <mergeCell ref="C46:H46"/>
    <mergeCell ref="D45:H45"/>
    <mergeCell ref="G14:I14"/>
    <mergeCell ref="I44:J44"/>
    <mergeCell ref="C44:H44"/>
    <mergeCell ref="C34:D34"/>
    <mergeCell ref="C25:D25"/>
    <mergeCell ref="C26:D26"/>
    <mergeCell ref="C27:D27"/>
    <mergeCell ref="C28:D28"/>
    <mergeCell ref="C29:D29"/>
  </mergeCells>
  <dataValidations count="11">
    <dataValidation type="list" showInputMessage="1" showErrorMessage="1" errorTitle="NLAA Yes/No Required" promptTitle="NLAA Membership" prompt="If Competive Member, indicate NLAA # and reduce your fee by $5." sqref="K36 E36 G36 I36" xr:uid="{00000000-0002-0000-0000-000000000000}">
      <formula1>$AC$3:$AC$4</formula1>
    </dataValidation>
    <dataValidation type="list" showErrorMessage="1" errorTitle="Select Gender" sqref="E35 K35 G35 I35" xr:uid="{00000000-0002-0000-0000-000001000000}">
      <formula1>$AB$11:$AB$12</formula1>
    </dataValidation>
    <dataValidation type="list" showErrorMessage="1" errorTitle="Select Province" sqref="E30 K30 G30 I30" xr:uid="{00000000-0002-0000-0000-000002000000}">
      <formula1>$AD$25:$AD$38</formula1>
    </dataValidation>
    <dataValidation type="date" allowBlank="1" showErrorMessage="1" errorTitle="Enter Valid Date of Birth" sqref="E34 K34 G34 I34" xr:uid="{00000000-0002-0000-0000-000003000000}">
      <formula1>1</formula1>
      <formula2>38352</formula2>
    </dataValidation>
    <dataValidation type="date" showErrorMessage="1" errorTitle="Input Valid Date" sqref="J7:K7" xr:uid="{00000000-0002-0000-0000-000006000000}">
      <formula1>44681</formula1>
      <formula2>44823</formula2>
    </dataValidation>
    <dataValidation type="list" allowBlank="1" showErrorMessage="1" sqref="J12:K12" xr:uid="{00000000-0002-0000-0000-000005000000}">
      <formula1>$AE$1:$AE$12</formula1>
    </dataValidation>
    <dataValidation type="list" allowBlank="1" showErrorMessage="1" sqref="G38 I38 E38 K38" xr:uid="{9B7A0230-13A5-4D12-8BD3-CFE8C9E5B45E}">
      <formula1>$AF$25:$AF$28</formula1>
    </dataValidation>
    <dataValidation type="list" showErrorMessage="1" sqref="J9:K9" xr:uid="{F49D4FC4-CFD4-42B7-8D11-8DE8EB7E2D23}">
      <formula1>$AE$1:$AE$12</formula1>
    </dataValidation>
    <dataValidation type="list" allowBlank="1" showErrorMessage="1" sqref="K39:K40 G39:G40 I39:I40 E39:E40 E39 G39 I39 K39" xr:uid="{00000000-0002-0000-0000-000008000000}">
      <formula1>$AE$25:$AE$35</formula1>
    </dataValidation>
    <dataValidation type="list" allowBlank="1" showErrorMessage="1" sqref="K41 G41 I41 E41" xr:uid="{2270DD58-CDC8-45B8-BAE9-E6146D92F3CE}">
      <formula1>$AI$25:$AI$29</formula1>
    </dataValidation>
    <dataValidation type="list" allowBlank="1" showErrorMessage="1" sqref="K42 I42 G42 E42" xr:uid="{00000000-0002-0000-0000-000004000000}">
      <formula1>$AD$2:$AD$9</formula1>
    </dataValidation>
  </dataValidations>
  <pageMargins left="0.25" right="0.25" top="0.5" bottom="0.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y m l 4 V I h d r 6 e j A A A A 9 g A A A B I A H A B D b 2 5 m a W c v U G F j a 2 F n Z S 5 4 b W w g o h g A K K A U A A A A A A A A A A A A A A A A A A A A A A A A A A A A h Y 9 B D o I w F E S v Q r q n L X V j y K f G s J X E x M S 4 b U q F R v g Y W i x 3 c + G R v I I Y R d 2 5 n D d v M X O / 3 m A 1 t k 1 0 M b 2 z H W Y k o Z x E B n V X W q w y M v h j v C Q r C V u l T 6 o y 0 S S j S 0 d X Z q T 2 / p w y F k K g Y U G 7 v m K C 8 4 Q d i s 1 O 1 6 Z V 5 C P b / 3 J s 0 X m F 2 h A J + 9 c Y K W j C B R V 8 2 g R s h l B Y / A p i 6 p 7 t D 4 R 8 a P z Q G 2 k w z t f A 5 g j s / U E + A F B L A w Q U A A I A C A D K a X h 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y m l 4 V C i K R 7 g O A A A A E Q A A A B M A H A B G b 3 J t d W x h c y 9 T Z W N 0 a W 9 u M S 5 t I K I Y A C i g F A A A A A A A A A A A A A A A A A A A A A A A A A A A A C t O T S 7 J z M 9 T C I b Q h t Y A U E s B A i 0 A F A A C A A g A y m l 4 V I h d r 6 e j A A A A 9 g A A A B I A A A A A A A A A A A A A A A A A A A A A A E N v b m Z p Z y 9 Q Y W N r Y W d l L n h t b F B L A Q I t A B Q A A g A I A M p p e F Q P y u m r p A A A A O k A A A A T A A A A A A A A A A A A A A A A A O 8 A A A B b Q 2 9 u d G V u d F 9 U e X B l c 1 0 u e G 1 s U E s B A i 0 A F A A C A A g A y m l 4 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B j 3 + V l Y t I h F o W H s L r 4 r 6 q Y A A A A A A g A A A A A A E G Y A A A A B A A A g A A A A m z 8 5 / 1 t r z 6 m h 8 r 5 z h X I 7 p f J n r d r d 3 f 6 x l w h j K M T / f 2 g A A A A A D o A A A A A C A A A g A A A A 5 E Z 4 V A e n / G G X q V Y M p N U B d d 6 G u V k Y V f v Y Z v / x G h 0 2 0 j d Q A A A A L 0 i R e S q 4 8 d B e Y 4 c D X n p N E 7 f Z g Q y v y d e z X X c t n R J N i y J 8 U F d N t g H V 0 M X / x j q i e x 6 0 z 8 W W I G V S D I B j d / X S F 2 Q M 0 0 R s + R 7 p s 2 t C S U G + X i k n 8 V x A A A A A m k q x j J 5 s n q k 2 9 E J 0 i M S x D V a K P + I 1 O x 3 z O C K f R d C Y J I O g c + Y h V n O a / 4 7 D A R C b y s 0 5 e R R F K L N H U r u + W 5 a e L K 3 R 6 Q = = < / D a t a M a s h u p > 
</file>

<file path=customXml/itemProps1.xml><?xml version="1.0" encoding="utf-8"?>
<ds:datastoreItem xmlns:ds="http://schemas.openxmlformats.org/officeDocument/2006/customXml" ds:itemID="{9E00FFC7-A0D1-41E3-B2E7-7BDBD5C74EB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USR Half Marathon Relay Entry</vt:lpstr>
      <vt:lpstr>'USR Half Marathon Relay Entry'!Print_Area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dc:creator>
  <cp:lastModifiedBy>Stephen Delaney</cp:lastModifiedBy>
  <cp:lastPrinted>2022-03-24T15:23:52Z</cp:lastPrinted>
  <dcterms:created xsi:type="dcterms:W3CDTF">2012-12-07T02:20:49Z</dcterms:created>
  <dcterms:modified xsi:type="dcterms:W3CDTF">2025-08-18T14:36:01Z</dcterms:modified>
</cp:coreProperties>
</file>